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27495" windowHeight="13485"/>
  </bookViews>
  <sheets>
    <sheet name="Лист1" sheetId="2" r:id="rId1"/>
  </sheets>
  <definedNames>
    <definedName name="_xlnm.Print_Area" localSheetId="0">Лист1!$A$1:$S$125</definedName>
  </definedNames>
  <calcPr calcId="145621"/>
</workbook>
</file>

<file path=xl/calcChain.xml><?xml version="1.0" encoding="utf-8"?>
<calcChain xmlns="http://schemas.openxmlformats.org/spreadsheetml/2006/main">
  <c r="O124" i="2" l="1"/>
  <c r="P124" i="2"/>
  <c r="E124" i="2"/>
  <c r="E100" i="2"/>
  <c r="F100" i="2"/>
  <c r="G100" i="2"/>
  <c r="H100" i="2"/>
  <c r="I100" i="2"/>
  <c r="J100" i="2"/>
  <c r="K100" i="2"/>
  <c r="L100" i="2"/>
  <c r="M100" i="2"/>
  <c r="N100" i="2"/>
  <c r="O100" i="2"/>
  <c r="P100" i="2"/>
  <c r="F123" i="2" l="1"/>
  <c r="F124" i="2" s="1"/>
  <c r="G123" i="2"/>
  <c r="G124" i="2" s="1"/>
  <c r="H123" i="2"/>
  <c r="H124" i="2" s="1"/>
  <c r="I123" i="2"/>
  <c r="I124" i="2" s="1"/>
  <c r="J123" i="2"/>
  <c r="J124" i="2" s="1"/>
  <c r="K123" i="2"/>
  <c r="K124" i="2" s="1"/>
  <c r="L123" i="2"/>
  <c r="L124" i="2" s="1"/>
  <c r="M123" i="2"/>
  <c r="M124" i="2" s="1"/>
  <c r="N123" i="2"/>
  <c r="N124" i="2" s="1"/>
  <c r="O123" i="2"/>
  <c r="P123" i="2"/>
  <c r="E123" i="2"/>
  <c r="F91" i="2"/>
  <c r="G91" i="2"/>
  <c r="H91" i="2"/>
  <c r="I91" i="2"/>
  <c r="J91" i="2"/>
  <c r="K91" i="2"/>
  <c r="L91" i="2"/>
  <c r="M91" i="2"/>
  <c r="N91" i="2"/>
  <c r="O91" i="2"/>
  <c r="P91" i="2"/>
  <c r="E91" i="2"/>
  <c r="F72" i="2"/>
  <c r="G72" i="2"/>
  <c r="H72" i="2"/>
  <c r="I72" i="2"/>
  <c r="J72" i="2"/>
  <c r="K72" i="2"/>
  <c r="L72" i="2"/>
  <c r="M72" i="2"/>
  <c r="N72" i="2"/>
  <c r="O72" i="2"/>
  <c r="P72" i="2"/>
  <c r="E72" i="2"/>
  <c r="F47" i="2"/>
  <c r="G47" i="2"/>
  <c r="H47" i="2"/>
  <c r="I47" i="2"/>
  <c r="J47" i="2"/>
  <c r="K47" i="2"/>
  <c r="L47" i="2"/>
  <c r="M47" i="2"/>
  <c r="N47" i="2"/>
  <c r="O47" i="2"/>
  <c r="P47" i="2"/>
  <c r="E47" i="2"/>
  <c r="F22" i="2"/>
  <c r="G22" i="2"/>
  <c r="H22" i="2"/>
  <c r="I22" i="2"/>
  <c r="J22" i="2"/>
  <c r="K22" i="2"/>
  <c r="L22" i="2"/>
  <c r="M22" i="2"/>
  <c r="N22" i="2"/>
  <c r="O22" i="2"/>
  <c r="P22" i="2"/>
  <c r="E22" i="2"/>
  <c r="Q124" i="2" l="1"/>
  <c r="B7" i="2"/>
  <c r="C7" i="2" s="1"/>
  <c r="D7" i="2" s="1"/>
  <c r="F7" i="2" s="1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6" i="2"/>
  <c r="G6" i="2" s="1"/>
  <c r="H6" i="2" s="1"/>
  <c r="I6" i="2" s="1"/>
  <c r="J6" i="2" s="1"/>
  <c r="K6" i="2" s="1"/>
  <c r="L6" i="2" s="1"/>
  <c r="M6" i="2" s="1"/>
  <c r="N6" i="2" s="1"/>
  <c r="O6" i="2" s="1"/>
  <c r="P6" i="2" s="1"/>
</calcChain>
</file>

<file path=xl/sharedStrings.xml><?xml version="1.0" encoding="utf-8"?>
<sst xmlns="http://schemas.openxmlformats.org/spreadsheetml/2006/main" count="399" uniqueCount="200">
  <si>
    <t>№ п/п</t>
  </si>
  <si>
    <t>Наименования мероприятий</t>
  </si>
  <si>
    <t>Наименование НП</t>
  </si>
  <si>
    <t>ОКТМО</t>
  </si>
  <si>
    <t>Величина результатов</t>
  </si>
  <si>
    <t>Ед. изм.</t>
  </si>
  <si>
    <t>1.1.</t>
  </si>
  <si>
    <t>Капитальный ремонт здания МОУ "Шипицынская СОШ"</t>
  </si>
  <si>
    <t>поселок Шипицыно</t>
  </si>
  <si>
    <t>здание</t>
  </si>
  <si>
    <t>1.2.</t>
  </si>
  <si>
    <t>1.3.</t>
  </si>
  <si>
    <t>1.4.</t>
  </si>
  <si>
    <t>деревня Куимиха</t>
  </si>
  <si>
    <t>1.5.</t>
  </si>
  <si>
    <t>город Сольвычегодск</t>
  </si>
  <si>
    <t>поселок Приводино</t>
  </si>
  <si>
    <t>2.1.</t>
  </si>
  <si>
    <t>стадион</t>
  </si>
  <si>
    <t>2.2.</t>
  </si>
  <si>
    <t>2.3.</t>
  </si>
  <si>
    <t>трасса</t>
  </si>
  <si>
    <t>2.4.</t>
  </si>
  <si>
    <t>поселок Удимский</t>
  </si>
  <si>
    <t>поселок Черемушский</t>
  </si>
  <si>
    <t>3.1.</t>
  </si>
  <si>
    <t>3.2.</t>
  </si>
  <si>
    <t>3.3.</t>
  </si>
  <si>
    <t>3.4.</t>
  </si>
  <si>
    <t>поселок Харитоново</t>
  </si>
  <si>
    <t>3.5.</t>
  </si>
  <si>
    <t>3.6.</t>
  </si>
  <si>
    <t>деревня Курцево</t>
  </si>
  <si>
    <t>деревня Федотовская</t>
  </si>
  <si>
    <t>ОКН</t>
  </si>
  <si>
    <t>4.1.</t>
  </si>
  <si>
    <t>общественная территория</t>
  </si>
  <si>
    <t>4.2.</t>
  </si>
  <si>
    <t>4.3.</t>
  </si>
  <si>
    <t>4.4.</t>
  </si>
  <si>
    <t>5.1.</t>
  </si>
  <si>
    <t>ВОС</t>
  </si>
  <si>
    <t>5.2.</t>
  </si>
  <si>
    <t>6.1.</t>
  </si>
  <si>
    <t>6.3.</t>
  </si>
  <si>
    <t>км</t>
  </si>
  <si>
    <t>Приведение в нормативное состояние здания МДОУ "Детский сад №1 "Кораблик"</t>
  </si>
  <si>
    <t>Приведение в нормативное состояние здания МДОУ «Детский сад общеразвивающего вида № 29 «Солнышко»</t>
  </si>
  <si>
    <t>Приведение в нормативное состояние кровли МБУ ДО "ДМШ № 44"</t>
  </si>
  <si>
    <t>1.6.</t>
  </si>
  <si>
    <t>Благоустройство общественной территории в г.Сольвычегодске. Набережная имени Аники Строгонова в границах от ул.Октябрьской до Спасообыденной церкви и участки ул.Советская от ул.Набережная им.Аники Строгонова до ул.Ленина</t>
  </si>
  <si>
    <t>Введено в эксплуатацию зданий Домов культуры</t>
  </si>
  <si>
    <t>Ремонт и модернизация здания Центральной районной детской библиотеки в п.Шипицыно</t>
  </si>
  <si>
    <t>Строительство объекта водоснабжени</t>
  </si>
  <si>
    <t>Строительство, реконструкция, капитальный ремонт, модернизация объектов водоотведени</t>
  </si>
  <si>
    <t xml:space="preserve">6.2. </t>
  </si>
  <si>
    <t>6.4.</t>
  </si>
  <si>
    <t>6.5.</t>
  </si>
  <si>
    <t>6.6.</t>
  </si>
  <si>
    <t>6.7.</t>
  </si>
  <si>
    <t>6.8.</t>
  </si>
  <si>
    <t>6.9.</t>
  </si>
  <si>
    <t>6.10.</t>
  </si>
  <si>
    <t>6.11.</t>
  </si>
  <si>
    <t xml:space="preserve">Капитальный ремонт здания МУК КДО структурное подразделение Сольвычегодский культурно-досуговый центр
</t>
  </si>
  <si>
    <t>Доля нормативно очищенных сточных вод в общем объеме стоков, пропущенных через канализационные очистные сооружения</t>
  </si>
  <si>
    <t>%</t>
  </si>
  <si>
    <t>3.7.</t>
  </si>
  <si>
    <t>Наименования результатов реализации мероприятий</t>
  </si>
  <si>
    <t xml:space="preserve">План мероприятий
по реализации Стратегии социально-экономического развития  МО «Котласский муниципальный район» до 2035 года
</t>
  </si>
  <si>
    <t>Благоустройство общественной территории "Жемчужное озеро" город Сольвычегодск</t>
  </si>
  <si>
    <t xml:space="preserve">Проведение ремонтно-реставрационных работ «Дом торговый купца Боярынцева»,  ХIX в.,
Архангельская область, Котласский район, г. Сольвычегодск, ул. Советская, д. 10
</t>
  </si>
  <si>
    <t>Проведение ремонтно-реставрационных работ ОКН Ремесленная школа Архангельская область, Котласский район, г. Сольвычегодск, ул. Набережная, д. 5</t>
  </si>
  <si>
    <t>Благоустройство общественной территории "Сосновая роща", поселок Приводино</t>
  </si>
  <si>
    <t>Благоустройство общественной территории ул.Советская "Отдых у озера", поселок Приводино</t>
  </si>
  <si>
    <t>Благоустройство общественной территории "Сквер Победы" в п.Шипицыно</t>
  </si>
  <si>
    <t>Капитальный ремонт МУК ДЦ "Таусень" структурное подразделение Удимский ДК (кровля)</t>
  </si>
  <si>
    <t>Строительство МКД на 27 квартир в п.Шипицыно</t>
  </si>
  <si>
    <t>Строительство МКД на 18 квартир в п.Приводино</t>
  </si>
  <si>
    <t>4.5.</t>
  </si>
  <si>
    <t>3.</t>
  </si>
  <si>
    <t>2.</t>
  </si>
  <si>
    <t>1.</t>
  </si>
  <si>
    <t>4.</t>
  </si>
  <si>
    <t>5.</t>
  </si>
  <si>
    <t xml:space="preserve">6. </t>
  </si>
  <si>
    <t>Капитальный ремонт здания МУК ШИКЦ в п.Шипицыно</t>
  </si>
  <si>
    <t>Период реализации и общий объем средств, требуемый на реализацию мероприятия, тыс.рублей (в ценах соответствующего года)</t>
  </si>
  <si>
    <t>Капитальный ремонт здания МБУ ДО "ДМШ № 44"  (капитальный ремонт кровли) в г.Сольвычегодск</t>
  </si>
  <si>
    <t>Капитальный ремонт здания (модернизация) МДОУ "Детский сад №1 "Кораблик" (ул. Ломоносова, д.11) в п.Шипицыно</t>
  </si>
  <si>
    <t>Обустройство стадиона МОУ ДО "ДЮСШ"  в п.Шипицыно</t>
  </si>
  <si>
    <t>Проектирование и строительство быстровозводимого спортивного зала на территории МОУ "Удимская № 1 СОШ" в д.Куимиха</t>
  </si>
  <si>
    <t>Благоустройство школьного стадиона на территории МОУ "Удимская №2 СОШ" в п.Удимский</t>
  </si>
  <si>
    <t>Благоустройство школьного стадиона на территории МОУ "Черемушская ООШ"  в п.Черемушский</t>
  </si>
  <si>
    <t>Капитальный ремонт МУК ШИКЦ структурное подразделение Забелинский ДК (кровля, водоотведение, фасад, ремонт входной зоны, ремонт помещений) в д.Федотовская</t>
  </si>
  <si>
    <t>Цель 4.  Создание комфорнтых условий для проживания на территории</t>
  </si>
  <si>
    <t>3. Цель Сохранение и развитие культурного и туристического потенциала территории</t>
  </si>
  <si>
    <t>Цель  2. Доступность инфраструктуры для систематических занятий физической культурой и спортом</t>
  </si>
  <si>
    <t>Цель 1. Доступность качественного дошкольного, общего и дополнительного образования</t>
  </si>
  <si>
    <t>Цель 5. Развитие инженерной  инфраструктуры</t>
  </si>
  <si>
    <t>Цель 6. Развитие транспортной инфраструктуры</t>
  </si>
  <si>
    <t>4.6.</t>
  </si>
  <si>
    <t>4.7.</t>
  </si>
  <si>
    <t>4.8.</t>
  </si>
  <si>
    <t>4.9.</t>
  </si>
  <si>
    <t>4.10.</t>
  </si>
  <si>
    <t>3.8.</t>
  </si>
  <si>
    <t>3.9.</t>
  </si>
  <si>
    <t>3.10.</t>
  </si>
  <si>
    <t>до 10</t>
  </si>
  <si>
    <t xml:space="preserve">1. Снижение доли муниципальных общеобразовательных организаций, здания которых находятся в аварийном состоянии или требуют капитального ремонта, в общем числе муниципальных общеобразовательных организаций </t>
  </si>
  <si>
    <t xml:space="preserve">Приведение в нормативное состояние здания МОУ "Шипицынская СОШ"
</t>
  </si>
  <si>
    <t xml:space="preserve">Доля детей в возрасте 1,5 - 7 лет, обеспеченных услугами дошкольного образования </t>
  </si>
  <si>
    <t xml:space="preserve">Обеспечение и повышение доступности услуг дополнительного образования 
</t>
  </si>
  <si>
    <t xml:space="preserve">Сохранение доли детей в возрасте от 5 до 18 лет, охваченных дополнительным образованием </t>
  </si>
  <si>
    <t>до 15</t>
  </si>
  <si>
    <t xml:space="preserve">Приведение в нормативное состояние здания  МОУ "Удимская №1 СОШ" </t>
  </si>
  <si>
    <t xml:space="preserve">Снижение доли муниципальных дошкольных образовательных организаций,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организаций </t>
  </si>
  <si>
    <t>Строительство физкультурно-оздоровительного комплекса, мощностью 50 мест</t>
  </si>
  <si>
    <t>Создание условий, необходимых для физического развития и физического воспитания детей, развития массовости физической культуры и спорта</t>
  </si>
  <si>
    <t>ФОК</t>
  </si>
  <si>
    <t>до 61</t>
  </si>
  <si>
    <t xml:space="preserve">Увеличение доли граждан, систематически занимающихся физической культурой и спортом, от общей численности населения Котласского муниципального округа </t>
  </si>
  <si>
    <t>2.5.</t>
  </si>
  <si>
    <t>2.6.</t>
  </si>
  <si>
    <t>2.7.</t>
  </si>
  <si>
    <t>2.8.</t>
  </si>
  <si>
    <t>до 58</t>
  </si>
  <si>
    <t xml:space="preserve">Увеличение доли граждан, систематически занимающихся физической культурой и спортом, от общей численности населения Котласского муниципального округа  </t>
  </si>
  <si>
    <t>Сохранения уровня обеспеченности граждан спортивными сооружениями исходя из единовременной пропускной способности объектов спорта</t>
  </si>
  <si>
    <t xml:space="preserve">Сохранения уровня обеспеченности граждан спортивными сооружениями исходя из единовременной пропускной способности объектов спорта </t>
  </si>
  <si>
    <t xml:space="preserve"> Сохранения уровня обеспеченности граждан спортивными сооружениями исходя из единовременной пропускной способности объектов спорта </t>
  </si>
  <si>
    <t>Организация тренировочного процесса по лыжным видам спорта в весенний, летний и осенний периоды.</t>
  </si>
  <si>
    <t>Капитальный ремонт, модернизация и ремонтно-реставрационные работы  здания Сольвычегодской библиотеки</t>
  </si>
  <si>
    <t>до 85</t>
  </si>
  <si>
    <t>до 166811</t>
  </si>
  <si>
    <t>посещений в год</t>
  </si>
  <si>
    <t xml:space="preserve">Увеличение числа посещаемости населением Библиотек (мероприятий)   </t>
  </si>
  <si>
    <t>Увеличение доли жителей сельских населенных пунктов, охваченных услугами учреждений культуры от общего количества жителей</t>
  </si>
  <si>
    <t xml:space="preserve">Увеличение доли жителей сельских населенных пунктов, охваченных услугами учреждений культуры от общего количества жителей </t>
  </si>
  <si>
    <t xml:space="preserve">Увеличение числа посещаемости населением библиотек (мероприятий)                  </t>
  </si>
  <si>
    <t xml:space="preserve">Сохранение и использование объектов культурного наследия в целях культурного и туристического развития территории
</t>
  </si>
  <si>
    <t xml:space="preserve">до 9500 </t>
  </si>
  <si>
    <t xml:space="preserve"> Увеличение доли жителей сельских населенных пунктов, охваченных услугами учреждений культуры от общего количества жителей </t>
  </si>
  <si>
    <t>человек в год</t>
  </si>
  <si>
    <t xml:space="preserve">Увеличение количества посетителей, потока туристов </t>
  </si>
  <si>
    <t>до 22,17</t>
  </si>
  <si>
    <t xml:space="preserve">Увеличение доли населения  обеспеченного качественной питьевой водой из централизованных систем водоснабжения
</t>
  </si>
  <si>
    <t>КОС</t>
  </si>
  <si>
    <t>до 11000</t>
  </si>
  <si>
    <t xml:space="preserve">до 11000 </t>
  </si>
  <si>
    <t>Улучшеение жилищных условий граждан</t>
  </si>
  <si>
    <t>м.кв.</t>
  </si>
  <si>
    <t>деревня Окуловка</t>
  </si>
  <si>
    <t xml:space="preserve">до 10000 </t>
  </si>
  <si>
    <t>Реконструкция здания для размещения центра дополнительного образования  (ДШИ, ЦДО) в п.Шипицыно</t>
  </si>
  <si>
    <t>спортзал</t>
  </si>
  <si>
    <r>
      <t>Капитальный ремонт здания МОУ "Удимская №1 СОШ" в д. Куимиха</t>
    </r>
    <r>
      <rPr>
        <sz val="36"/>
        <color theme="1"/>
        <rFont val="Times New Roman"/>
        <family val="1"/>
        <charset val="204"/>
      </rPr>
      <t xml:space="preserve">
</t>
    </r>
  </si>
  <si>
    <r>
      <t>Капитальный ремонт здания МДОУ «Детский сад общеразвивающего вида № 29 «Солнышко» в г.Сольвычегодск</t>
    </r>
    <r>
      <rPr>
        <sz val="36"/>
        <color theme="1"/>
        <rFont val="Times New Roman"/>
        <family val="1"/>
        <charset val="204"/>
      </rPr>
      <t xml:space="preserve">
</t>
    </r>
  </si>
  <si>
    <r>
      <t>Благоустройство общественной территории "Стадион" в г. Сольвычегодск</t>
    </r>
    <r>
      <rPr>
        <sz val="36"/>
        <color theme="1"/>
        <rFont val="Times New Roman"/>
        <family val="1"/>
        <charset val="204"/>
      </rPr>
      <t xml:space="preserve">
</t>
    </r>
  </si>
  <si>
    <r>
      <t>Организация территории для свободных занятий физкультурой и спортом, организация мест для тренировок и сдачи норм ГТО</t>
    </r>
    <r>
      <rPr>
        <sz val="36"/>
        <color theme="1"/>
        <rFont val="Calibri"/>
        <family val="2"/>
        <charset val="204"/>
      </rPr>
      <t xml:space="preserve">
</t>
    </r>
  </si>
  <si>
    <r>
      <t>Строительство лыжероллерной трассы в п.Шипицыно</t>
    </r>
    <r>
      <rPr>
        <sz val="36"/>
        <color theme="1"/>
        <rFont val="Times New Roman"/>
        <family val="1"/>
        <charset val="204"/>
      </rPr>
      <t xml:space="preserve">
</t>
    </r>
  </si>
  <si>
    <r>
      <t xml:space="preserve">Благоустройство школьного стадиона на территоиии МОУ "Приводинская СОШ" </t>
    </r>
    <r>
      <rPr>
        <sz val="36"/>
        <color theme="1"/>
        <rFont val="Times New Roman"/>
        <family val="1"/>
        <charset val="204"/>
      </rPr>
      <t xml:space="preserve">
</t>
    </r>
  </si>
  <si>
    <r>
      <t>Организация территории для  занятий физической культуры и спортом</t>
    </r>
    <r>
      <rPr>
        <sz val="36"/>
        <color theme="1"/>
        <rFont val="Calibri"/>
        <family val="2"/>
        <charset val="204"/>
      </rPr>
      <t xml:space="preserve">
</t>
    </r>
  </si>
  <si>
    <r>
      <t>Здания библиотек в которых проведен капитальный ремонт</t>
    </r>
    <r>
      <rPr>
        <sz val="36"/>
        <color theme="1"/>
        <rFont val="Calibri"/>
        <family val="2"/>
        <charset val="204"/>
      </rPr>
      <t xml:space="preserve">
</t>
    </r>
  </si>
  <si>
    <r>
      <t>Строительство здания Дома культуры в п. Приводино</t>
    </r>
    <r>
      <rPr>
        <sz val="36"/>
        <color theme="1"/>
        <rFont val="Times New Roman"/>
        <family val="1"/>
        <charset val="204"/>
      </rPr>
      <t xml:space="preserve">
</t>
    </r>
  </si>
  <si>
    <r>
      <t>Здания домов культуры, в которых проведен капитальный ремонт</t>
    </r>
    <r>
      <rPr>
        <sz val="36"/>
        <color theme="1"/>
        <rFont val="Calibri"/>
        <family val="2"/>
        <charset val="204"/>
      </rPr>
      <t xml:space="preserve">
</t>
    </r>
  </si>
  <si>
    <r>
      <t>Количество зданий детских библиотек, в которых проведен ремонт и модернизация</t>
    </r>
    <r>
      <rPr>
        <sz val="36"/>
        <color theme="1"/>
        <rFont val="Calibri"/>
        <family val="2"/>
        <charset val="204"/>
      </rPr>
      <t xml:space="preserve">
</t>
    </r>
  </si>
  <si>
    <r>
      <t>Проведение ремонтно-реставрационных работ  на объекте "Башня над источником" начало ХХ в. в г. Сольвычегодск, ул. Курортная, д. 11-а</t>
    </r>
    <r>
      <rPr>
        <sz val="36"/>
        <color theme="1"/>
        <rFont val="Times New Roman"/>
        <family val="1"/>
        <charset val="204"/>
      </rPr>
      <t xml:space="preserve">
</t>
    </r>
  </si>
  <si>
    <r>
      <t>Здания домов культура, в которых проведен капитальный ремонт</t>
    </r>
    <r>
      <rPr>
        <sz val="36"/>
        <color theme="1"/>
        <rFont val="Calibri"/>
        <family val="2"/>
        <charset val="204"/>
      </rPr>
      <t xml:space="preserve">
</t>
    </r>
  </si>
  <si>
    <r>
      <t>Благоустройство общественной территории  "Комсомольский парк", расположенной по адресу город Сольвычегодск, деревня Козловка 1-я, дом 1-а.</t>
    </r>
    <r>
      <rPr>
        <sz val="36"/>
        <color theme="1"/>
        <rFont val="Times New Roman"/>
        <family val="1"/>
        <charset val="204"/>
      </rPr>
      <t xml:space="preserve">
</t>
    </r>
  </si>
  <si>
    <r>
      <t>Создание комфортной городской среды, место отдыха жителей  и гостей города, проведение массовых мероприятий.</t>
    </r>
    <r>
      <rPr>
        <sz val="36"/>
        <color theme="1"/>
        <rFont val="Calibri"/>
        <family val="2"/>
        <charset val="204"/>
      </rPr>
      <t xml:space="preserve">
</t>
    </r>
  </si>
  <si>
    <r>
      <t xml:space="preserve">Благоустройство общественной территории "Сольвычегодский культурно - досуговый центр" </t>
    </r>
    <r>
      <rPr>
        <sz val="36"/>
        <color theme="1"/>
        <rFont val="Times New Roman"/>
        <family val="1"/>
        <charset val="204"/>
      </rPr>
      <t xml:space="preserve">
</t>
    </r>
  </si>
  <si>
    <r>
      <t>Строительство системы водоснабжения (переход на подземный источник водоснабжения) в г.Сольвычегодска</t>
    </r>
    <r>
      <rPr>
        <sz val="36"/>
        <color theme="1"/>
        <rFont val="Times New Roman"/>
        <family val="1"/>
        <charset val="204"/>
      </rPr>
      <t xml:space="preserve">
</t>
    </r>
  </si>
  <si>
    <r>
      <t>Строительство канализационных очистных сооружений в п.Шипицыно</t>
    </r>
    <r>
      <rPr>
        <sz val="36"/>
        <color theme="1"/>
        <rFont val="Times New Roman"/>
        <family val="1"/>
        <charset val="204"/>
      </rPr>
      <t xml:space="preserve">
</t>
    </r>
  </si>
  <si>
    <r>
      <t>Ремонт автомобильных дорог в г. Сольвычегодске</t>
    </r>
    <r>
      <rPr>
        <sz val="36"/>
        <color theme="1"/>
        <rFont val="Times New Roman"/>
        <family val="1"/>
        <charset val="204"/>
      </rPr>
      <t xml:space="preserve">
</t>
    </r>
  </si>
  <si>
    <r>
      <t>Приведение в нормативное состояние автомобильных дорог  и обеспечение безопасности дорожного движения</t>
    </r>
    <r>
      <rPr>
        <sz val="36"/>
        <color theme="1"/>
        <rFont val="Calibri"/>
        <family val="2"/>
        <charset val="204"/>
      </rPr>
      <t xml:space="preserve">
</t>
    </r>
  </si>
  <si>
    <r>
      <t>Строительство автомобильной дороги по ул. Садовая, ул. Мира в п. Приводино</t>
    </r>
    <r>
      <rPr>
        <sz val="36"/>
        <color theme="1"/>
        <rFont val="Times New Roman"/>
        <family val="1"/>
        <charset val="204"/>
      </rPr>
      <t xml:space="preserve">
</t>
    </r>
  </si>
  <si>
    <r>
      <t>Развитие транспортной системы</t>
    </r>
    <r>
      <rPr>
        <sz val="36"/>
        <color theme="1"/>
        <rFont val="Calibri"/>
        <family val="2"/>
        <charset val="204"/>
      </rPr>
      <t xml:space="preserve">
</t>
    </r>
  </si>
  <si>
    <r>
      <t>Капитальный ремонт автомобильной дороги по ул. Советская, ул. Заречная в рп. Приводино</t>
    </r>
    <r>
      <rPr>
        <sz val="36"/>
        <color theme="1"/>
        <rFont val="Times New Roman"/>
        <family val="1"/>
        <charset val="204"/>
      </rPr>
      <t xml:space="preserve">
</t>
    </r>
  </si>
  <si>
    <r>
      <t>Ремонт автомобильных дорог в п. Шипицыно</t>
    </r>
    <r>
      <rPr>
        <sz val="36"/>
        <color theme="1"/>
        <rFont val="Times New Roman"/>
        <family val="1"/>
        <charset val="204"/>
      </rPr>
      <t xml:space="preserve">
</t>
    </r>
  </si>
  <si>
    <r>
      <t>Ремонт автомобильных дорог в п. Черемушский</t>
    </r>
    <r>
      <rPr>
        <sz val="36"/>
        <color theme="1"/>
        <rFont val="Times New Roman"/>
        <family val="1"/>
        <charset val="204"/>
      </rPr>
      <t xml:space="preserve">
</t>
    </r>
  </si>
  <si>
    <r>
      <t>Капитальный ремонт автомобильных дорог в п. Удимский</t>
    </r>
    <r>
      <rPr>
        <sz val="36"/>
        <color theme="1"/>
        <rFont val="Times New Roman"/>
        <family val="1"/>
        <charset val="204"/>
      </rPr>
      <t xml:space="preserve">
</t>
    </r>
  </si>
  <si>
    <r>
      <t>Капитальный ремонт автомобильных дорог в п. Харитоново</t>
    </r>
    <r>
      <rPr>
        <sz val="36"/>
        <color theme="1"/>
        <rFont val="Times New Roman"/>
        <family val="1"/>
        <charset val="204"/>
      </rPr>
      <t xml:space="preserve">
</t>
    </r>
  </si>
  <si>
    <r>
      <t>Капитальный ремонт автомобильных дорог в д. Куимиха</t>
    </r>
    <r>
      <rPr>
        <sz val="36"/>
        <color theme="1"/>
        <rFont val="Times New Roman"/>
        <family val="1"/>
        <charset val="204"/>
      </rPr>
      <t xml:space="preserve">
</t>
    </r>
  </si>
  <si>
    <r>
      <t>Ремонт автомобильных дорог в д. Курцево</t>
    </r>
    <r>
      <rPr>
        <sz val="36"/>
        <color theme="1"/>
        <rFont val="Times New Roman"/>
        <family val="1"/>
        <charset val="204"/>
      </rPr>
      <t xml:space="preserve">
</t>
    </r>
  </si>
  <si>
    <r>
      <t>Капитальный ремонт автомобильных дорог в д. Федотовская</t>
    </r>
    <r>
      <rPr>
        <sz val="36"/>
        <color theme="1"/>
        <rFont val="Times New Roman"/>
        <family val="1"/>
        <charset val="204"/>
      </rPr>
      <t xml:space="preserve">
</t>
    </r>
  </si>
  <si>
    <r>
      <t>Ремонт автомобильных дорог в п. Приводино</t>
    </r>
    <r>
      <rPr>
        <sz val="36"/>
        <color theme="1"/>
        <rFont val="Times New Roman"/>
        <family val="1"/>
        <charset val="204"/>
      </rPr>
      <t xml:space="preserve">
</t>
    </r>
  </si>
  <si>
    <t>ИТОГО:</t>
  </si>
  <si>
    <t>Строительство МКД  в д.Окуловка</t>
  </si>
  <si>
    <t>11527000444</t>
  </si>
  <si>
    <t>5.3.</t>
  </si>
  <si>
    <t>Капитальный ремонт плотины на р.Уртомаж</t>
  </si>
  <si>
    <t>Реконструкция станции очистки воды и сетей водоснабжения в дер. Куимиха</t>
  </si>
  <si>
    <t>5.4.</t>
  </si>
  <si>
    <t>ИТОГО по плану:</t>
  </si>
  <si>
    <t xml:space="preserve">Капитальный ремонт объектов водосгнабжения
</t>
  </si>
  <si>
    <t>объект</t>
  </si>
  <si>
    <r>
      <rPr>
        <b/>
        <sz val="48"/>
        <rFont val="Times New Roman"/>
        <family val="1"/>
        <charset val="204"/>
      </rPr>
      <t>Главная стратегическая цель:</t>
    </r>
    <r>
      <rPr>
        <sz val="48"/>
        <rFont val="Times New Roman"/>
        <family val="1"/>
        <charset val="204"/>
      </rPr>
      <t xml:space="preserve"> обеспечение стабильного повышения качества жизни населения.</t>
    </r>
  </si>
  <si>
    <t>Утвержден  постановлением  администрации Котласского муниципального округа Архангельской области № 2015  от 08.12.2023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</si>
</sst>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Calibri"/>
      <family val="2"/>
      <charset val="204"/>
    </font>
    <font>
      <b/>
      <sz val="48"/>
      <name val="Times New Roman"/>
      <family val="1"/>
      <charset val="204"/>
    </font>
    <font>
      <sz val="48"/>
      <name val="Times New Roman"/>
      <family val="1"/>
      <charset val="204"/>
    </font>
    <font>
      <sz val="4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2" fontId="2" fillId="0" borderId="0" xfId="0" applyNumberFormat="1" applyFont="1" applyFill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/>
    </xf>
    <xf numFmtId="0" fontId="4" fillId="0" borderId="0" xfId="0" applyNumberFormat="1" applyFont="1" applyAlignment="1">
      <alignment vertical="top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top"/>
    </xf>
    <xf numFmtId="0" fontId="2" fillId="2" borderId="1" xfId="0" applyNumberFormat="1" applyFont="1" applyFill="1" applyBorder="1" applyAlignment="1">
      <alignment vertical="top" wrapText="1"/>
    </xf>
    <xf numFmtId="0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vertical="top"/>
    </xf>
    <xf numFmtId="2" fontId="4" fillId="0" borderId="1" xfId="0" applyNumberFormat="1" applyFont="1" applyBorder="1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vertical="top"/>
    </xf>
    <xf numFmtId="0" fontId="3" fillId="0" borderId="2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4" xfId="0" applyNumberFormat="1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0" borderId="5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2" fontId="3" fillId="0" borderId="5" xfId="0" applyNumberFormat="1" applyFont="1" applyBorder="1" applyAlignment="1">
      <alignment horizontal="center" vertical="top"/>
    </xf>
    <xf numFmtId="2" fontId="3" fillId="0" borderId="6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2" fontId="3" fillId="0" borderId="2" xfId="0" applyNumberFormat="1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2" fontId="3" fillId="0" borderId="4" xfId="0" applyNumberFormat="1" applyFont="1" applyBorder="1" applyAlignment="1">
      <alignment horizontal="center" vertical="top"/>
    </xf>
    <xf numFmtId="0" fontId="8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5"/>
  <sheetViews>
    <sheetView tabSelected="1" view="pageBreakPreview" zoomScale="20" zoomScaleNormal="50" zoomScaleSheetLayoutView="20" zoomScalePageLayoutView="20" workbookViewId="0">
      <selection activeCell="Q3" sqref="Q3"/>
    </sheetView>
  </sheetViews>
  <sheetFormatPr defaultRowHeight="75.75" customHeight="1" x14ac:dyDescent="0.25"/>
  <cols>
    <col min="1" max="1" width="24.7109375" style="1" customWidth="1"/>
    <col min="2" max="2" width="116.42578125" style="2" customWidth="1"/>
    <col min="3" max="3" width="38.140625" style="1" customWidth="1"/>
    <col min="4" max="4" width="46.140625" style="29" customWidth="1"/>
    <col min="5" max="16" width="47.85546875" style="3" customWidth="1"/>
    <col min="17" max="17" width="218.28515625" style="5" customWidth="1"/>
    <col min="18" max="18" width="25.7109375" style="5" customWidth="1"/>
    <col min="19" max="19" width="41.85546875" style="5" customWidth="1"/>
    <col min="20" max="16384" width="9.140625" style="4"/>
  </cols>
  <sheetData>
    <row r="1" spans="1:19" ht="180.75" customHeight="1" x14ac:dyDescent="0.25">
      <c r="Q1" s="76" t="s">
        <v>199</v>
      </c>
      <c r="R1" s="76"/>
      <c r="S1" s="76"/>
    </row>
    <row r="2" spans="1:19" ht="120.75" customHeight="1" x14ac:dyDescent="0.25">
      <c r="A2" s="4"/>
      <c r="B2" s="62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ht="75.75" customHeight="1" x14ac:dyDescent="0.25">
      <c r="A3" s="4"/>
      <c r="B3" s="63" t="s">
        <v>198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</row>
    <row r="4" spans="1:19" ht="75.75" customHeight="1" x14ac:dyDescent="0.25">
      <c r="A4" s="4"/>
      <c r="B4" s="5"/>
      <c r="C4" s="6"/>
      <c r="D4" s="30"/>
      <c r="E4" s="7"/>
      <c r="F4" s="7"/>
      <c r="G4" s="7"/>
      <c r="H4" s="7"/>
      <c r="I4" s="7"/>
    </row>
    <row r="5" spans="1:19" ht="75.75" customHeight="1" x14ac:dyDescent="0.25">
      <c r="A5" s="53" t="s">
        <v>0</v>
      </c>
      <c r="B5" s="53" t="s">
        <v>1</v>
      </c>
      <c r="C5" s="53" t="s">
        <v>2</v>
      </c>
      <c r="D5" s="54" t="s">
        <v>3</v>
      </c>
      <c r="E5" s="64" t="s">
        <v>87</v>
      </c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53" t="s">
        <v>68</v>
      </c>
      <c r="R5" s="53" t="s">
        <v>4</v>
      </c>
      <c r="S5" s="53" t="s">
        <v>5</v>
      </c>
    </row>
    <row r="6" spans="1:19" ht="75.75" customHeight="1" x14ac:dyDescent="0.25">
      <c r="A6" s="53"/>
      <c r="B6" s="53"/>
      <c r="C6" s="53"/>
      <c r="D6" s="54"/>
      <c r="E6" s="8">
        <v>2024</v>
      </c>
      <c r="F6" s="8">
        <f t="shared" ref="F6:P6" si="0">E6+1</f>
        <v>2025</v>
      </c>
      <c r="G6" s="8">
        <f t="shared" si="0"/>
        <v>2026</v>
      </c>
      <c r="H6" s="8">
        <f t="shared" si="0"/>
        <v>2027</v>
      </c>
      <c r="I6" s="8">
        <f t="shared" si="0"/>
        <v>2028</v>
      </c>
      <c r="J6" s="8">
        <f t="shared" si="0"/>
        <v>2029</v>
      </c>
      <c r="K6" s="8">
        <f t="shared" si="0"/>
        <v>2030</v>
      </c>
      <c r="L6" s="8">
        <f t="shared" si="0"/>
        <v>2031</v>
      </c>
      <c r="M6" s="8">
        <f t="shared" si="0"/>
        <v>2032</v>
      </c>
      <c r="N6" s="8">
        <f t="shared" si="0"/>
        <v>2033</v>
      </c>
      <c r="O6" s="8">
        <f t="shared" si="0"/>
        <v>2034</v>
      </c>
      <c r="P6" s="8">
        <f t="shared" si="0"/>
        <v>2035</v>
      </c>
      <c r="Q6" s="53"/>
      <c r="R6" s="53"/>
      <c r="S6" s="53"/>
    </row>
    <row r="7" spans="1:19" ht="75.75" customHeight="1" x14ac:dyDescent="0.25">
      <c r="A7" s="9">
        <v>1</v>
      </c>
      <c r="B7" s="10">
        <f>A7+1</f>
        <v>2</v>
      </c>
      <c r="C7" s="9">
        <f t="shared" ref="C7:S7" si="1">B7+1</f>
        <v>3</v>
      </c>
      <c r="D7" s="26">
        <f t="shared" si="1"/>
        <v>4</v>
      </c>
      <c r="E7" s="9">
        <v>5</v>
      </c>
      <c r="F7" s="9">
        <f t="shared" si="1"/>
        <v>6</v>
      </c>
      <c r="G7" s="9">
        <f t="shared" si="1"/>
        <v>7</v>
      </c>
      <c r="H7" s="9">
        <f t="shared" si="1"/>
        <v>8</v>
      </c>
      <c r="I7" s="9">
        <f t="shared" si="1"/>
        <v>9</v>
      </c>
      <c r="J7" s="9">
        <f t="shared" si="1"/>
        <v>10</v>
      </c>
      <c r="K7" s="9">
        <f t="shared" si="1"/>
        <v>11</v>
      </c>
      <c r="L7" s="9">
        <f t="shared" si="1"/>
        <v>12</v>
      </c>
      <c r="M7" s="9">
        <f t="shared" si="1"/>
        <v>13</v>
      </c>
      <c r="N7" s="9">
        <f t="shared" si="1"/>
        <v>14</v>
      </c>
      <c r="O7" s="9">
        <f t="shared" si="1"/>
        <v>15</v>
      </c>
      <c r="P7" s="9">
        <f t="shared" si="1"/>
        <v>16</v>
      </c>
      <c r="Q7" s="10">
        <f t="shared" si="1"/>
        <v>17</v>
      </c>
      <c r="R7" s="10">
        <f t="shared" si="1"/>
        <v>18</v>
      </c>
      <c r="S7" s="10">
        <f t="shared" si="1"/>
        <v>19</v>
      </c>
    </row>
    <row r="8" spans="1:19" ht="75.75" customHeight="1" x14ac:dyDescent="0.25">
      <c r="A8" s="11" t="s">
        <v>82</v>
      </c>
      <c r="B8" s="65" t="s">
        <v>98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</row>
    <row r="9" spans="1:19" ht="200.25" customHeight="1" x14ac:dyDescent="0.25">
      <c r="A9" s="47" t="s">
        <v>6</v>
      </c>
      <c r="B9" s="52" t="s">
        <v>7</v>
      </c>
      <c r="C9" s="48" t="s">
        <v>8</v>
      </c>
      <c r="D9" s="49">
        <v>11527000057</v>
      </c>
      <c r="E9" s="42"/>
      <c r="F9" s="42">
        <v>121811.4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13" t="s">
        <v>110</v>
      </c>
      <c r="R9" s="14" t="s">
        <v>109</v>
      </c>
      <c r="S9" s="14" t="s">
        <v>66</v>
      </c>
    </row>
    <row r="10" spans="1:19" ht="121.5" customHeight="1" x14ac:dyDescent="0.25">
      <c r="A10" s="47"/>
      <c r="B10" s="52"/>
      <c r="C10" s="48"/>
      <c r="D10" s="49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3" t="s">
        <v>111</v>
      </c>
      <c r="R10" s="14">
        <v>1</v>
      </c>
      <c r="S10" s="14" t="s">
        <v>9</v>
      </c>
    </row>
    <row r="11" spans="1:19" ht="121.5" customHeight="1" x14ac:dyDescent="0.25">
      <c r="A11" s="47" t="s">
        <v>10</v>
      </c>
      <c r="B11" s="52" t="s">
        <v>89</v>
      </c>
      <c r="C11" s="48" t="s">
        <v>8</v>
      </c>
      <c r="D11" s="49">
        <v>11527000057</v>
      </c>
      <c r="E11" s="42"/>
      <c r="F11" s="42"/>
      <c r="G11" s="42">
        <v>57715.35</v>
      </c>
      <c r="H11" s="42"/>
      <c r="I11" s="42"/>
      <c r="J11" s="42"/>
      <c r="K11" s="42"/>
      <c r="L11" s="42"/>
      <c r="M11" s="42"/>
      <c r="N11" s="42"/>
      <c r="O11" s="42"/>
      <c r="P11" s="42"/>
      <c r="Q11" s="15" t="s">
        <v>46</v>
      </c>
      <c r="R11" s="10">
        <v>1</v>
      </c>
      <c r="S11" s="10" t="s">
        <v>9</v>
      </c>
    </row>
    <row r="12" spans="1:19" ht="121.5" customHeight="1" x14ac:dyDescent="0.25">
      <c r="A12" s="47"/>
      <c r="B12" s="52"/>
      <c r="C12" s="48"/>
      <c r="D12" s="49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15" t="s">
        <v>112</v>
      </c>
      <c r="R12" s="10">
        <v>100</v>
      </c>
      <c r="S12" s="10" t="s">
        <v>66</v>
      </c>
    </row>
    <row r="13" spans="1:19" ht="121.5" customHeight="1" x14ac:dyDescent="0.25">
      <c r="A13" s="47" t="s">
        <v>11</v>
      </c>
      <c r="B13" s="52" t="s">
        <v>155</v>
      </c>
      <c r="C13" s="48" t="s">
        <v>8</v>
      </c>
      <c r="D13" s="49">
        <v>11527000057</v>
      </c>
      <c r="E13" s="42"/>
      <c r="F13" s="42"/>
      <c r="G13" s="42"/>
      <c r="H13" s="42"/>
      <c r="I13" s="42"/>
      <c r="J13" s="42">
        <v>65000</v>
      </c>
      <c r="K13" s="42"/>
      <c r="L13" s="42"/>
      <c r="M13" s="42"/>
      <c r="N13" s="42"/>
      <c r="O13" s="42"/>
      <c r="P13" s="42"/>
      <c r="Q13" s="15" t="s">
        <v>114</v>
      </c>
      <c r="R13" s="10">
        <v>80</v>
      </c>
      <c r="S13" s="10" t="s">
        <v>66</v>
      </c>
    </row>
    <row r="14" spans="1:19" ht="121.5" customHeight="1" x14ac:dyDescent="0.25">
      <c r="A14" s="47"/>
      <c r="B14" s="52"/>
      <c r="C14" s="48"/>
      <c r="D14" s="49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16" t="s">
        <v>113</v>
      </c>
      <c r="R14" s="10">
        <v>1</v>
      </c>
      <c r="S14" s="10" t="s">
        <v>9</v>
      </c>
    </row>
    <row r="15" spans="1:19" ht="200.25" customHeight="1" x14ac:dyDescent="0.25">
      <c r="A15" s="47" t="s">
        <v>12</v>
      </c>
      <c r="B15" s="52" t="s">
        <v>157</v>
      </c>
      <c r="C15" s="48" t="s">
        <v>13</v>
      </c>
      <c r="D15" s="49">
        <v>11527000354</v>
      </c>
      <c r="E15" s="42"/>
      <c r="F15" s="42"/>
      <c r="G15" s="42"/>
      <c r="H15" s="42"/>
      <c r="I15" s="42"/>
      <c r="J15" s="42">
        <v>70000</v>
      </c>
      <c r="K15" s="42"/>
      <c r="L15" s="42"/>
      <c r="M15" s="42"/>
      <c r="N15" s="42"/>
      <c r="O15" s="42"/>
      <c r="P15" s="42"/>
      <c r="Q15" s="13" t="s">
        <v>110</v>
      </c>
      <c r="R15" s="14" t="s">
        <v>109</v>
      </c>
      <c r="S15" s="14" t="s">
        <v>66</v>
      </c>
    </row>
    <row r="16" spans="1:19" ht="121.5" customHeight="1" x14ac:dyDescent="0.25">
      <c r="A16" s="47"/>
      <c r="B16" s="52"/>
      <c r="C16" s="48"/>
      <c r="D16" s="49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13" t="s">
        <v>116</v>
      </c>
      <c r="R16" s="14">
        <v>1</v>
      </c>
      <c r="S16" s="14" t="s">
        <v>9</v>
      </c>
    </row>
    <row r="17" spans="1:19" ht="121.5" customHeight="1" x14ac:dyDescent="0.25">
      <c r="A17" s="47" t="s">
        <v>14</v>
      </c>
      <c r="B17" s="52" t="s">
        <v>158</v>
      </c>
      <c r="C17" s="48" t="s">
        <v>15</v>
      </c>
      <c r="D17" s="49">
        <v>11527000002</v>
      </c>
      <c r="E17" s="42"/>
      <c r="F17" s="42"/>
      <c r="G17" s="42"/>
      <c r="H17" s="42"/>
      <c r="I17" s="42">
        <v>63147.289999999994</v>
      </c>
      <c r="J17" s="42"/>
      <c r="K17" s="42"/>
      <c r="L17" s="42"/>
      <c r="M17" s="42"/>
      <c r="N17" s="42"/>
      <c r="O17" s="42"/>
      <c r="P17" s="42"/>
      <c r="Q17" s="15" t="s">
        <v>47</v>
      </c>
      <c r="R17" s="10">
        <v>2</v>
      </c>
      <c r="S17" s="10" t="s">
        <v>9</v>
      </c>
    </row>
    <row r="18" spans="1:19" ht="204" customHeight="1" x14ac:dyDescent="0.25">
      <c r="A18" s="47"/>
      <c r="B18" s="52"/>
      <c r="C18" s="48"/>
      <c r="D18" s="49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15" t="s">
        <v>117</v>
      </c>
      <c r="R18" s="10" t="s">
        <v>115</v>
      </c>
      <c r="S18" s="10" t="s">
        <v>66</v>
      </c>
    </row>
    <row r="19" spans="1:19" ht="121.5" customHeight="1" x14ac:dyDescent="0.25">
      <c r="A19" s="47"/>
      <c r="B19" s="52"/>
      <c r="C19" s="48"/>
      <c r="D19" s="49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15" t="s">
        <v>112</v>
      </c>
      <c r="R19" s="10">
        <v>100</v>
      </c>
      <c r="S19" s="10" t="s">
        <v>66</v>
      </c>
    </row>
    <row r="20" spans="1:19" ht="121.5" customHeight="1" x14ac:dyDescent="0.25">
      <c r="A20" s="47" t="s">
        <v>49</v>
      </c>
      <c r="B20" s="52" t="s">
        <v>88</v>
      </c>
      <c r="C20" s="48" t="s">
        <v>15</v>
      </c>
      <c r="D20" s="49">
        <v>11527000002</v>
      </c>
      <c r="E20" s="42"/>
      <c r="F20" s="42"/>
      <c r="G20" s="42"/>
      <c r="H20" s="42"/>
      <c r="I20" s="42"/>
      <c r="J20" s="42">
        <v>9247.2899999999991</v>
      </c>
      <c r="K20" s="42"/>
      <c r="L20" s="42"/>
      <c r="M20" s="42"/>
      <c r="N20" s="42"/>
      <c r="O20" s="42"/>
      <c r="P20" s="42"/>
      <c r="Q20" s="13" t="s">
        <v>114</v>
      </c>
      <c r="R20" s="14">
        <v>80</v>
      </c>
      <c r="S20" s="14" t="s">
        <v>66</v>
      </c>
    </row>
    <row r="21" spans="1:19" ht="87.75" customHeight="1" x14ac:dyDescent="0.25">
      <c r="A21" s="47"/>
      <c r="B21" s="52"/>
      <c r="C21" s="48"/>
      <c r="D21" s="49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16" t="s">
        <v>48</v>
      </c>
      <c r="R21" s="14">
        <v>1</v>
      </c>
      <c r="S21" s="14" t="s">
        <v>9</v>
      </c>
    </row>
    <row r="22" spans="1:19" ht="110.25" customHeight="1" x14ac:dyDescent="0.25">
      <c r="A22" s="70" t="s">
        <v>188</v>
      </c>
      <c r="B22" s="71"/>
      <c r="C22" s="71"/>
      <c r="D22" s="72"/>
      <c r="E22" s="23">
        <f>SUM(E9:E21)</f>
        <v>0</v>
      </c>
      <c r="F22" s="23">
        <f t="shared" ref="F22:P22" si="2">SUM(F9:F21)</f>
        <v>121811.4</v>
      </c>
      <c r="G22" s="23">
        <f t="shared" si="2"/>
        <v>57715.35</v>
      </c>
      <c r="H22" s="23">
        <f t="shared" si="2"/>
        <v>0</v>
      </c>
      <c r="I22" s="23">
        <f t="shared" si="2"/>
        <v>63147.289999999994</v>
      </c>
      <c r="J22" s="23">
        <f t="shared" si="2"/>
        <v>144247.29</v>
      </c>
      <c r="K22" s="23">
        <f t="shared" si="2"/>
        <v>0</v>
      </c>
      <c r="L22" s="23">
        <f t="shared" si="2"/>
        <v>0</v>
      </c>
      <c r="M22" s="23">
        <f t="shared" si="2"/>
        <v>0</v>
      </c>
      <c r="N22" s="23">
        <f t="shared" si="2"/>
        <v>0</v>
      </c>
      <c r="O22" s="23">
        <f t="shared" si="2"/>
        <v>0</v>
      </c>
      <c r="P22" s="23">
        <f t="shared" si="2"/>
        <v>0</v>
      </c>
      <c r="Q22" s="16"/>
      <c r="R22" s="14"/>
      <c r="S22" s="14"/>
    </row>
    <row r="23" spans="1:19" s="18" customFormat="1" ht="75.75" customHeight="1" x14ac:dyDescent="0.25">
      <c r="A23" s="17" t="s">
        <v>81</v>
      </c>
      <c r="B23" s="58" t="s">
        <v>97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</row>
    <row r="24" spans="1:19" ht="147" customHeight="1" x14ac:dyDescent="0.25">
      <c r="A24" s="47" t="s">
        <v>17</v>
      </c>
      <c r="B24" s="52" t="s">
        <v>90</v>
      </c>
      <c r="C24" s="48" t="s">
        <v>8</v>
      </c>
      <c r="D24" s="49">
        <v>11527000057</v>
      </c>
      <c r="E24" s="42"/>
      <c r="F24" s="42">
        <v>24693.27</v>
      </c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16" t="s">
        <v>119</v>
      </c>
      <c r="R24" s="14">
        <v>1</v>
      </c>
      <c r="S24" s="14" t="s">
        <v>18</v>
      </c>
    </row>
    <row r="25" spans="1:19" ht="147" customHeight="1" x14ac:dyDescent="0.25">
      <c r="A25" s="47"/>
      <c r="B25" s="52"/>
      <c r="C25" s="48"/>
      <c r="D25" s="49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16" t="s">
        <v>128</v>
      </c>
      <c r="R25" s="14" t="s">
        <v>127</v>
      </c>
      <c r="S25" s="14" t="s">
        <v>66</v>
      </c>
    </row>
    <row r="26" spans="1:19" ht="147" customHeight="1" x14ac:dyDescent="0.25">
      <c r="A26" s="47"/>
      <c r="B26" s="52"/>
      <c r="C26" s="48"/>
      <c r="D26" s="49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16" t="s">
        <v>129</v>
      </c>
      <c r="R26" s="14">
        <v>100</v>
      </c>
      <c r="S26" s="14" t="s">
        <v>66</v>
      </c>
    </row>
    <row r="27" spans="1:19" ht="117" customHeight="1" x14ac:dyDescent="0.25">
      <c r="A27" s="47" t="s">
        <v>19</v>
      </c>
      <c r="B27" s="55" t="s">
        <v>159</v>
      </c>
      <c r="C27" s="56" t="s">
        <v>15</v>
      </c>
      <c r="D27" s="57">
        <v>11527000002</v>
      </c>
      <c r="E27" s="42"/>
      <c r="F27" s="42"/>
      <c r="G27" s="42"/>
      <c r="H27" s="42"/>
      <c r="I27" s="42">
        <v>63147.29</v>
      </c>
      <c r="J27" s="42"/>
      <c r="K27" s="42"/>
      <c r="L27" s="42"/>
      <c r="M27" s="42"/>
      <c r="N27" s="42"/>
      <c r="O27" s="42"/>
      <c r="P27" s="42"/>
      <c r="Q27" s="19" t="s">
        <v>160</v>
      </c>
      <c r="R27" s="10">
        <v>1</v>
      </c>
      <c r="S27" s="10" t="s">
        <v>18</v>
      </c>
    </row>
    <row r="28" spans="1:19" ht="147" customHeight="1" x14ac:dyDescent="0.25">
      <c r="A28" s="47"/>
      <c r="B28" s="55"/>
      <c r="C28" s="56"/>
      <c r="D28" s="57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15" t="s">
        <v>122</v>
      </c>
      <c r="R28" s="14" t="s">
        <v>127</v>
      </c>
      <c r="S28" s="10" t="s">
        <v>66</v>
      </c>
    </row>
    <row r="29" spans="1:19" ht="147" customHeight="1" x14ac:dyDescent="0.25">
      <c r="A29" s="47"/>
      <c r="B29" s="55"/>
      <c r="C29" s="56"/>
      <c r="D29" s="57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15" t="s">
        <v>130</v>
      </c>
      <c r="R29" s="10">
        <v>100</v>
      </c>
      <c r="S29" s="10" t="s">
        <v>66</v>
      </c>
    </row>
    <row r="30" spans="1:19" ht="109.5" customHeight="1" x14ac:dyDescent="0.25">
      <c r="A30" s="47" t="s">
        <v>20</v>
      </c>
      <c r="B30" s="52" t="s">
        <v>161</v>
      </c>
      <c r="C30" s="48" t="s">
        <v>8</v>
      </c>
      <c r="D30" s="49">
        <v>11527000057</v>
      </c>
      <c r="E30" s="42"/>
      <c r="F30" s="42"/>
      <c r="G30" s="42"/>
      <c r="H30" s="42">
        <v>1690.37</v>
      </c>
      <c r="I30" s="42"/>
      <c r="J30" s="42"/>
      <c r="K30" s="42"/>
      <c r="L30" s="42"/>
      <c r="M30" s="42"/>
      <c r="N30" s="42"/>
      <c r="O30" s="42"/>
      <c r="P30" s="42"/>
      <c r="Q30" s="19" t="s">
        <v>132</v>
      </c>
      <c r="R30" s="10">
        <v>1</v>
      </c>
      <c r="S30" s="10" t="s">
        <v>21</v>
      </c>
    </row>
    <row r="31" spans="1:19" ht="147" customHeight="1" x14ac:dyDescent="0.25">
      <c r="A31" s="47"/>
      <c r="B31" s="52"/>
      <c r="C31" s="48"/>
      <c r="D31" s="49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15" t="s">
        <v>122</v>
      </c>
      <c r="R31" s="14" t="s">
        <v>127</v>
      </c>
      <c r="S31" s="10" t="s">
        <v>66</v>
      </c>
    </row>
    <row r="32" spans="1:19" ht="147" customHeight="1" x14ac:dyDescent="0.25">
      <c r="A32" s="47"/>
      <c r="B32" s="52"/>
      <c r="C32" s="48"/>
      <c r="D32" s="49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15" t="s">
        <v>130</v>
      </c>
      <c r="R32" s="10">
        <v>100</v>
      </c>
      <c r="S32" s="10" t="s">
        <v>66</v>
      </c>
    </row>
    <row r="33" spans="1:19" ht="75.75" customHeight="1" x14ac:dyDescent="0.25">
      <c r="A33" s="47" t="s">
        <v>22</v>
      </c>
      <c r="B33" s="52" t="s">
        <v>162</v>
      </c>
      <c r="C33" s="48" t="s">
        <v>16</v>
      </c>
      <c r="D33" s="49">
        <v>11527000052</v>
      </c>
      <c r="E33" s="42"/>
      <c r="F33" s="42"/>
      <c r="G33" s="42">
        <v>12513.84</v>
      </c>
      <c r="H33" s="42"/>
      <c r="I33" s="42"/>
      <c r="J33" s="42"/>
      <c r="K33" s="42"/>
      <c r="L33" s="42"/>
      <c r="M33" s="42"/>
      <c r="N33" s="42"/>
      <c r="O33" s="42"/>
      <c r="P33" s="42"/>
      <c r="Q33" s="19" t="s">
        <v>163</v>
      </c>
      <c r="R33" s="10">
        <v>1</v>
      </c>
      <c r="S33" s="10" t="s">
        <v>18</v>
      </c>
    </row>
    <row r="34" spans="1:19" ht="147" customHeight="1" x14ac:dyDescent="0.25">
      <c r="A34" s="47"/>
      <c r="B34" s="52"/>
      <c r="C34" s="48"/>
      <c r="D34" s="49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15" t="s">
        <v>122</v>
      </c>
      <c r="R34" s="14" t="s">
        <v>127</v>
      </c>
      <c r="S34" s="10" t="s">
        <v>66</v>
      </c>
    </row>
    <row r="35" spans="1:19" ht="147" customHeight="1" x14ac:dyDescent="0.25">
      <c r="A35" s="47"/>
      <c r="B35" s="52"/>
      <c r="C35" s="48"/>
      <c r="D35" s="49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15" t="s">
        <v>131</v>
      </c>
      <c r="R35" s="10">
        <v>100</v>
      </c>
      <c r="S35" s="10" t="s">
        <v>66</v>
      </c>
    </row>
    <row r="36" spans="1:19" ht="132" customHeight="1" x14ac:dyDescent="0.25">
      <c r="A36" s="42" t="s">
        <v>123</v>
      </c>
      <c r="B36" s="43" t="s">
        <v>91</v>
      </c>
      <c r="C36" s="44" t="s">
        <v>13</v>
      </c>
      <c r="D36" s="51">
        <v>11527000354</v>
      </c>
      <c r="E36" s="42"/>
      <c r="F36" s="42"/>
      <c r="G36" s="42"/>
      <c r="H36" s="42"/>
      <c r="I36" s="42"/>
      <c r="J36" s="42"/>
      <c r="K36" s="42">
        <v>80000</v>
      </c>
      <c r="L36" s="42"/>
      <c r="M36" s="42"/>
      <c r="N36" s="42"/>
      <c r="O36" s="42"/>
      <c r="P36" s="42"/>
      <c r="Q36" s="13" t="s">
        <v>119</v>
      </c>
      <c r="R36" s="14">
        <v>1</v>
      </c>
      <c r="S36" s="14" t="s">
        <v>156</v>
      </c>
    </row>
    <row r="37" spans="1:19" ht="132" customHeight="1" x14ac:dyDescent="0.25">
      <c r="A37" s="42"/>
      <c r="B37" s="43"/>
      <c r="C37" s="44"/>
      <c r="D37" s="51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15" t="s">
        <v>122</v>
      </c>
      <c r="R37" s="14" t="s">
        <v>127</v>
      </c>
      <c r="S37" s="10" t="s">
        <v>66</v>
      </c>
    </row>
    <row r="38" spans="1:19" ht="132" customHeight="1" x14ac:dyDescent="0.25">
      <c r="A38" s="42"/>
      <c r="B38" s="43"/>
      <c r="C38" s="44"/>
      <c r="D38" s="51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15" t="s">
        <v>131</v>
      </c>
      <c r="R38" s="10">
        <v>100</v>
      </c>
      <c r="S38" s="10" t="s">
        <v>66</v>
      </c>
    </row>
    <row r="39" spans="1:19" ht="94.5" customHeight="1" x14ac:dyDescent="0.25">
      <c r="A39" s="42" t="s">
        <v>124</v>
      </c>
      <c r="B39" s="43" t="s">
        <v>92</v>
      </c>
      <c r="C39" s="44" t="s">
        <v>23</v>
      </c>
      <c r="D39" s="45">
        <v>11527000694</v>
      </c>
      <c r="E39" s="42"/>
      <c r="F39" s="42"/>
      <c r="G39" s="42"/>
      <c r="H39" s="42"/>
      <c r="I39" s="42">
        <v>10000</v>
      </c>
      <c r="J39" s="42"/>
      <c r="K39" s="42"/>
      <c r="L39" s="42"/>
      <c r="M39" s="42"/>
      <c r="N39" s="42"/>
      <c r="O39" s="42"/>
      <c r="P39" s="42"/>
      <c r="Q39" s="19" t="s">
        <v>163</v>
      </c>
      <c r="R39" s="10">
        <v>1</v>
      </c>
      <c r="S39" s="10" t="s">
        <v>18</v>
      </c>
    </row>
    <row r="40" spans="1:19" ht="132" customHeight="1" x14ac:dyDescent="0.25">
      <c r="A40" s="42"/>
      <c r="B40" s="43"/>
      <c r="C40" s="44"/>
      <c r="D40" s="45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15" t="s">
        <v>122</v>
      </c>
      <c r="R40" s="14" t="s">
        <v>127</v>
      </c>
      <c r="S40" s="10" t="s">
        <v>66</v>
      </c>
    </row>
    <row r="41" spans="1:19" ht="132" customHeight="1" x14ac:dyDescent="0.25">
      <c r="A41" s="42"/>
      <c r="B41" s="43"/>
      <c r="C41" s="44"/>
      <c r="D41" s="45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15" t="s">
        <v>131</v>
      </c>
      <c r="R41" s="10">
        <v>100</v>
      </c>
      <c r="S41" s="10" t="s">
        <v>66</v>
      </c>
    </row>
    <row r="42" spans="1:19" ht="72" customHeight="1" x14ac:dyDescent="0.25">
      <c r="A42" s="42" t="s">
        <v>125</v>
      </c>
      <c r="B42" s="52" t="s">
        <v>93</v>
      </c>
      <c r="C42" s="44" t="s">
        <v>24</v>
      </c>
      <c r="D42" s="45">
        <v>11527000698</v>
      </c>
      <c r="E42" s="42"/>
      <c r="F42" s="42"/>
      <c r="G42" s="42"/>
      <c r="H42" s="42"/>
      <c r="I42" s="42"/>
      <c r="J42" s="42">
        <v>10000</v>
      </c>
      <c r="K42" s="42"/>
      <c r="L42" s="42"/>
      <c r="M42" s="42"/>
      <c r="N42" s="42"/>
      <c r="O42" s="42"/>
      <c r="P42" s="42"/>
      <c r="Q42" s="19" t="s">
        <v>163</v>
      </c>
      <c r="R42" s="10">
        <v>1</v>
      </c>
      <c r="S42" s="10" t="s">
        <v>18</v>
      </c>
    </row>
    <row r="43" spans="1:19" ht="132" customHeight="1" x14ac:dyDescent="0.25">
      <c r="A43" s="42"/>
      <c r="B43" s="52"/>
      <c r="C43" s="44"/>
      <c r="D43" s="45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15" t="s">
        <v>122</v>
      </c>
      <c r="R43" s="14" t="s">
        <v>127</v>
      </c>
      <c r="S43" s="10" t="s">
        <v>66</v>
      </c>
    </row>
    <row r="44" spans="1:19" ht="132" customHeight="1" x14ac:dyDescent="0.25">
      <c r="A44" s="42"/>
      <c r="B44" s="52"/>
      <c r="C44" s="44"/>
      <c r="D44" s="45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15" t="s">
        <v>131</v>
      </c>
      <c r="R44" s="10">
        <v>100</v>
      </c>
      <c r="S44" s="10" t="s">
        <v>66</v>
      </c>
    </row>
    <row r="45" spans="1:19" ht="132" customHeight="1" x14ac:dyDescent="0.25">
      <c r="A45" s="42" t="s">
        <v>126</v>
      </c>
      <c r="B45" s="43" t="s">
        <v>118</v>
      </c>
      <c r="C45" s="44" t="s">
        <v>8</v>
      </c>
      <c r="D45" s="51">
        <v>11527000057</v>
      </c>
      <c r="E45" s="42"/>
      <c r="F45" s="42"/>
      <c r="G45" s="42"/>
      <c r="H45" s="42"/>
      <c r="I45" s="42">
        <v>260546.47</v>
      </c>
      <c r="J45" s="42"/>
      <c r="K45" s="42"/>
      <c r="L45" s="42"/>
      <c r="M45" s="42"/>
      <c r="N45" s="42"/>
      <c r="O45" s="42"/>
      <c r="P45" s="42"/>
      <c r="Q45" s="13" t="s">
        <v>119</v>
      </c>
      <c r="R45" s="14">
        <v>1</v>
      </c>
      <c r="S45" s="14" t="s">
        <v>120</v>
      </c>
    </row>
    <row r="46" spans="1:19" ht="132" customHeight="1" x14ac:dyDescent="0.25">
      <c r="A46" s="42"/>
      <c r="B46" s="43"/>
      <c r="C46" s="44"/>
      <c r="D46" s="51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13" t="s">
        <v>122</v>
      </c>
      <c r="R46" s="14" t="s">
        <v>121</v>
      </c>
      <c r="S46" s="14" t="s">
        <v>66</v>
      </c>
    </row>
    <row r="47" spans="1:19" ht="132" customHeight="1" x14ac:dyDescent="0.25">
      <c r="A47" s="73" t="s">
        <v>188</v>
      </c>
      <c r="B47" s="74"/>
      <c r="C47" s="74"/>
      <c r="D47" s="75"/>
      <c r="E47" s="23">
        <f>SUM(E24:E46)</f>
        <v>0</v>
      </c>
      <c r="F47" s="23">
        <f t="shared" ref="F47:P47" si="3">SUM(F24:F46)</f>
        <v>24693.27</v>
      </c>
      <c r="G47" s="23">
        <f t="shared" si="3"/>
        <v>12513.84</v>
      </c>
      <c r="H47" s="23">
        <f t="shared" si="3"/>
        <v>1690.37</v>
      </c>
      <c r="I47" s="23">
        <f t="shared" si="3"/>
        <v>333693.76</v>
      </c>
      <c r="J47" s="23">
        <f t="shared" si="3"/>
        <v>10000</v>
      </c>
      <c r="K47" s="23">
        <f t="shared" si="3"/>
        <v>80000</v>
      </c>
      <c r="L47" s="23">
        <f t="shared" si="3"/>
        <v>0</v>
      </c>
      <c r="M47" s="23">
        <f t="shared" si="3"/>
        <v>0</v>
      </c>
      <c r="N47" s="23">
        <f t="shared" si="3"/>
        <v>0</v>
      </c>
      <c r="O47" s="23">
        <f t="shared" si="3"/>
        <v>0</v>
      </c>
      <c r="P47" s="23">
        <f t="shared" si="3"/>
        <v>0</v>
      </c>
      <c r="Q47" s="13"/>
      <c r="R47" s="14"/>
      <c r="S47" s="14"/>
    </row>
    <row r="48" spans="1:19" s="18" customFormat="1" ht="75.75" customHeight="1" x14ac:dyDescent="0.25">
      <c r="A48" s="8" t="s">
        <v>80</v>
      </c>
      <c r="B48" s="58" t="s">
        <v>96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</row>
    <row r="49" spans="1:19" ht="102" customHeight="1" x14ac:dyDescent="0.25">
      <c r="A49" s="47" t="s">
        <v>25</v>
      </c>
      <c r="B49" s="52" t="s">
        <v>133</v>
      </c>
      <c r="C49" s="48" t="s">
        <v>15</v>
      </c>
      <c r="D49" s="49">
        <v>11527000002</v>
      </c>
      <c r="E49" s="42"/>
      <c r="F49" s="42">
        <v>35000</v>
      </c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19" t="s">
        <v>164</v>
      </c>
      <c r="R49" s="10">
        <v>1</v>
      </c>
      <c r="S49" s="10" t="s">
        <v>9</v>
      </c>
    </row>
    <row r="50" spans="1:19" ht="102" customHeight="1" x14ac:dyDescent="0.25">
      <c r="A50" s="47"/>
      <c r="B50" s="52"/>
      <c r="C50" s="48"/>
      <c r="D50" s="49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15" t="s">
        <v>138</v>
      </c>
      <c r="R50" s="10" t="s">
        <v>134</v>
      </c>
      <c r="S50" s="10" t="s">
        <v>66</v>
      </c>
    </row>
    <row r="51" spans="1:19" ht="102" customHeight="1" x14ac:dyDescent="0.25">
      <c r="A51" s="47"/>
      <c r="B51" s="52"/>
      <c r="C51" s="48"/>
      <c r="D51" s="49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15" t="s">
        <v>137</v>
      </c>
      <c r="R51" s="10" t="s">
        <v>135</v>
      </c>
      <c r="S51" s="10" t="s">
        <v>136</v>
      </c>
    </row>
    <row r="52" spans="1:19" ht="102" customHeight="1" x14ac:dyDescent="0.25">
      <c r="A52" s="47" t="s">
        <v>26</v>
      </c>
      <c r="B52" s="52" t="s">
        <v>165</v>
      </c>
      <c r="C52" s="48" t="s">
        <v>16</v>
      </c>
      <c r="D52" s="49">
        <v>11527000052</v>
      </c>
      <c r="E52" s="42"/>
      <c r="F52" s="42"/>
      <c r="G52" s="42"/>
      <c r="H52" s="42"/>
      <c r="I52" s="66">
        <v>195756.59</v>
      </c>
      <c r="J52" s="66">
        <v>191550.99</v>
      </c>
      <c r="K52" s="42"/>
      <c r="L52" s="42"/>
      <c r="M52" s="42"/>
      <c r="N52" s="42"/>
      <c r="O52" s="42"/>
      <c r="P52" s="42"/>
      <c r="Q52" s="15" t="s">
        <v>51</v>
      </c>
      <c r="R52" s="9">
        <v>1</v>
      </c>
      <c r="S52" s="9" t="s">
        <v>9</v>
      </c>
    </row>
    <row r="53" spans="1:19" ht="102" customHeight="1" x14ac:dyDescent="0.25">
      <c r="A53" s="47"/>
      <c r="B53" s="52"/>
      <c r="C53" s="48"/>
      <c r="D53" s="49"/>
      <c r="E53" s="42"/>
      <c r="F53" s="42"/>
      <c r="G53" s="42"/>
      <c r="H53" s="42"/>
      <c r="I53" s="66"/>
      <c r="J53" s="66"/>
      <c r="K53" s="42"/>
      <c r="L53" s="42"/>
      <c r="M53" s="42"/>
      <c r="N53" s="42"/>
      <c r="O53" s="42"/>
      <c r="P53" s="42"/>
      <c r="Q53" s="15" t="s">
        <v>139</v>
      </c>
      <c r="R53" s="10" t="s">
        <v>134</v>
      </c>
      <c r="S53" s="10" t="s">
        <v>66</v>
      </c>
    </row>
    <row r="54" spans="1:19" ht="102" customHeight="1" x14ac:dyDescent="0.25">
      <c r="A54" s="59" t="s">
        <v>27</v>
      </c>
      <c r="B54" s="52" t="s">
        <v>86</v>
      </c>
      <c r="C54" s="48" t="s">
        <v>8</v>
      </c>
      <c r="D54" s="49">
        <v>11527000057</v>
      </c>
      <c r="E54" s="42"/>
      <c r="F54" s="42"/>
      <c r="G54" s="42">
        <v>34629.21</v>
      </c>
      <c r="H54" s="42"/>
      <c r="I54" s="42"/>
      <c r="J54" s="42"/>
      <c r="K54" s="42"/>
      <c r="L54" s="42"/>
      <c r="M54" s="42"/>
      <c r="N54" s="42"/>
      <c r="O54" s="42"/>
      <c r="P54" s="42"/>
      <c r="Q54" s="19" t="s">
        <v>166</v>
      </c>
      <c r="R54" s="9">
        <v>1</v>
      </c>
      <c r="S54" s="9" t="s">
        <v>9</v>
      </c>
    </row>
    <row r="55" spans="1:19" ht="102" customHeight="1" x14ac:dyDescent="0.25">
      <c r="A55" s="59"/>
      <c r="B55" s="52"/>
      <c r="C55" s="48"/>
      <c r="D55" s="49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15" t="s">
        <v>139</v>
      </c>
      <c r="R55" s="10" t="s">
        <v>134</v>
      </c>
      <c r="S55" s="10" t="s">
        <v>66</v>
      </c>
    </row>
    <row r="56" spans="1:19" ht="102" customHeight="1" x14ac:dyDescent="0.25">
      <c r="A56" s="47" t="s">
        <v>28</v>
      </c>
      <c r="B56" s="52" t="s">
        <v>52</v>
      </c>
      <c r="C56" s="48" t="s">
        <v>8</v>
      </c>
      <c r="D56" s="49">
        <v>11527000057</v>
      </c>
      <c r="E56" s="42"/>
      <c r="F56" s="42">
        <v>2758.86</v>
      </c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19" t="s">
        <v>167</v>
      </c>
      <c r="R56" s="9">
        <v>1</v>
      </c>
      <c r="S56" s="9" t="s">
        <v>9</v>
      </c>
    </row>
    <row r="57" spans="1:19" ht="102" customHeight="1" x14ac:dyDescent="0.25">
      <c r="A57" s="47"/>
      <c r="B57" s="52"/>
      <c r="C57" s="48"/>
      <c r="D57" s="49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15" t="s">
        <v>139</v>
      </c>
      <c r="R57" s="10" t="s">
        <v>134</v>
      </c>
      <c r="S57" s="10" t="s">
        <v>66</v>
      </c>
    </row>
    <row r="58" spans="1:19" ht="102" customHeight="1" x14ac:dyDescent="0.25">
      <c r="A58" s="47"/>
      <c r="B58" s="52"/>
      <c r="C58" s="48"/>
      <c r="D58" s="49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15" t="s">
        <v>140</v>
      </c>
      <c r="R58" s="10" t="s">
        <v>135</v>
      </c>
      <c r="S58" s="10" t="s">
        <v>136</v>
      </c>
    </row>
    <row r="59" spans="1:19" ht="102" customHeight="1" x14ac:dyDescent="0.25">
      <c r="A59" s="47" t="s">
        <v>30</v>
      </c>
      <c r="B59" s="52" t="s">
        <v>168</v>
      </c>
      <c r="C59" s="48" t="s">
        <v>15</v>
      </c>
      <c r="D59" s="49">
        <v>11527000002</v>
      </c>
      <c r="E59" s="42"/>
      <c r="F59" s="42"/>
      <c r="G59" s="42">
        <v>20000</v>
      </c>
      <c r="H59" s="42"/>
      <c r="I59" s="42"/>
      <c r="J59" s="42"/>
      <c r="K59" s="42"/>
      <c r="L59" s="42"/>
      <c r="M59" s="42"/>
      <c r="N59" s="42"/>
      <c r="O59" s="42"/>
      <c r="P59" s="42"/>
      <c r="Q59" s="16" t="s">
        <v>141</v>
      </c>
      <c r="R59" s="14">
        <v>1</v>
      </c>
      <c r="S59" s="14" t="s">
        <v>34</v>
      </c>
    </row>
    <row r="60" spans="1:19" ht="139.5" customHeight="1" x14ac:dyDescent="0.25">
      <c r="A60" s="47"/>
      <c r="B60" s="52"/>
      <c r="C60" s="48"/>
      <c r="D60" s="49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19" t="s">
        <v>145</v>
      </c>
      <c r="R60" s="14" t="s">
        <v>142</v>
      </c>
      <c r="S60" s="14" t="s">
        <v>144</v>
      </c>
    </row>
    <row r="61" spans="1:19" ht="102" customHeight="1" x14ac:dyDescent="0.25">
      <c r="A61" s="47" t="s">
        <v>31</v>
      </c>
      <c r="B61" s="52" t="s">
        <v>64</v>
      </c>
      <c r="C61" s="48" t="s">
        <v>15</v>
      </c>
      <c r="D61" s="49">
        <v>11527000002</v>
      </c>
      <c r="E61" s="42"/>
      <c r="F61" s="42"/>
      <c r="G61" s="42"/>
      <c r="H61" s="42"/>
      <c r="I61" s="42"/>
      <c r="J61" s="42"/>
      <c r="K61" s="42">
        <v>34545.22</v>
      </c>
      <c r="L61" s="42"/>
      <c r="M61" s="42"/>
      <c r="N61" s="42"/>
      <c r="O61" s="42"/>
      <c r="P61" s="42"/>
      <c r="Q61" s="19" t="s">
        <v>169</v>
      </c>
      <c r="R61" s="9">
        <v>1</v>
      </c>
      <c r="S61" s="9" t="s">
        <v>34</v>
      </c>
    </row>
    <row r="62" spans="1:19" ht="102" customHeight="1" x14ac:dyDescent="0.25">
      <c r="A62" s="47"/>
      <c r="B62" s="52"/>
      <c r="C62" s="48"/>
      <c r="D62" s="49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19" t="s">
        <v>145</v>
      </c>
      <c r="R62" s="14" t="s">
        <v>149</v>
      </c>
      <c r="S62" s="14" t="s">
        <v>144</v>
      </c>
    </row>
    <row r="63" spans="1:19" ht="102" customHeight="1" x14ac:dyDescent="0.25">
      <c r="A63" s="47"/>
      <c r="B63" s="52"/>
      <c r="C63" s="48"/>
      <c r="D63" s="49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15" t="s">
        <v>143</v>
      </c>
      <c r="R63" s="10" t="s">
        <v>134</v>
      </c>
      <c r="S63" s="10" t="s">
        <v>66</v>
      </c>
    </row>
    <row r="64" spans="1:19" ht="195.75" customHeight="1" x14ac:dyDescent="0.25">
      <c r="A64" s="46" t="s">
        <v>67</v>
      </c>
      <c r="B64" s="43" t="s">
        <v>71</v>
      </c>
      <c r="C64" s="44" t="s">
        <v>15</v>
      </c>
      <c r="D64" s="45">
        <v>11527000002</v>
      </c>
      <c r="E64" s="42"/>
      <c r="F64" s="42"/>
      <c r="G64" s="42"/>
      <c r="H64" s="42"/>
      <c r="I64" s="42">
        <v>55000</v>
      </c>
      <c r="J64" s="42"/>
      <c r="K64" s="42"/>
      <c r="L64" s="42"/>
      <c r="M64" s="42"/>
      <c r="N64" s="42"/>
      <c r="O64" s="42"/>
      <c r="P64" s="42"/>
      <c r="Q64" s="16" t="s">
        <v>141</v>
      </c>
      <c r="R64" s="14">
        <v>1</v>
      </c>
      <c r="S64" s="14" t="s">
        <v>34</v>
      </c>
    </row>
    <row r="65" spans="1:19" ht="143.25" customHeight="1" x14ac:dyDescent="0.25">
      <c r="A65" s="46"/>
      <c r="B65" s="43"/>
      <c r="C65" s="44"/>
      <c r="D65" s="45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19" t="s">
        <v>145</v>
      </c>
      <c r="R65" s="14" t="s">
        <v>154</v>
      </c>
      <c r="S65" s="14" t="s">
        <v>144</v>
      </c>
    </row>
    <row r="66" spans="1:19" ht="124.5" customHeight="1" x14ac:dyDescent="0.25">
      <c r="A66" s="46" t="s">
        <v>106</v>
      </c>
      <c r="B66" s="43" t="s">
        <v>72</v>
      </c>
      <c r="C66" s="44" t="s">
        <v>15</v>
      </c>
      <c r="D66" s="45">
        <v>11527000002</v>
      </c>
      <c r="E66" s="42"/>
      <c r="F66" s="42"/>
      <c r="G66" s="42"/>
      <c r="H66" s="42"/>
      <c r="I66" s="42"/>
      <c r="J66" s="42">
        <v>55000</v>
      </c>
      <c r="K66" s="42"/>
      <c r="L66" s="42"/>
      <c r="M66" s="42"/>
      <c r="N66" s="42"/>
      <c r="O66" s="42"/>
      <c r="P66" s="42"/>
      <c r="Q66" s="16" t="s">
        <v>141</v>
      </c>
      <c r="R66" s="14">
        <v>1</v>
      </c>
      <c r="S66" s="14" t="s">
        <v>34</v>
      </c>
    </row>
    <row r="67" spans="1:19" ht="158.25" customHeight="1" x14ac:dyDescent="0.25">
      <c r="A67" s="46"/>
      <c r="B67" s="43"/>
      <c r="C67" s="44"/>
      <c r="D67" s="45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19" t="s">
        <v>145</v>
      </c>
      <c r="R67" s="14" t="s">
        <v>154</v>
      </c>
      <c r="S67" s="14" t="s">
        <v>144</v>
      </c>
    </row>
    <row r="68" spans="1:19" ht="102" customHeight="1" x14ac:dyDescent="0.25">
      <c r="A68" s="46" t="s">
        <v>107</v>
      </c>
      <c r="B68" s="52" t="s">
        <v>76</v>
      </c>
      <c r="C68" s="44" t="s">
        <v>23</v>
      </c>
      <c r="D68" s="45">
        <v>11527000694</v>
      </c>
      <c r="E68" s="42"/>
      <c r="F68" s="42"/>
      <c r="G68" s="42"/>
      <c r="H68" s="42">
        <v>8000</v>
      </c>
      <c r="I68" s="42"/>
      <c r="J68" s="42"/>
      <c r="K68" s="42"/>
      <c r="L68" s="42"/>
      <c r="M68" s="42"/>
      <c r="N68" s="42"/>
      <c r="O68" s="42"/>
      <c r="P68" s="42"/>
      <c r="Q68" s="19" t="s">
        <v>166</v>
      </c>
      <c r="R68" s="9">
        <v>1</v>
      </c>
      <c r="S68" s="9" t="s">
        <v>9</v>
      </c>
    </row>
    <row r="69" spans="1:19" ht="102" customHeight="1" x14ac:dyDescent="0.25">
      <c r="A69" s="46"/>
      <c r="B69" s="52"/>
      <c r="C69" s="44"/>
      <c r="D69" s="45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15" t="s">
        <v>139</v>
      </c>
      <c r="R69" s="10" t="s">
        <v>134</v>
      </c>
      <c r="S69" s="10" t="s">
        <v>66</v>
      </c>
    </row>
    <row r="70" spans="1:19" ht="102" customHeight="1" x14ac:dyDescent="0.25">
      <c r="A70" s="46" t="s">
        <v>108</v>
      </c>
      <c r="B70" s="52" t="s">
        <v>94</v>
      </c>
      <c r="C70" s="44" t="s">
        <v>33</v>
      </c>
      <c r="D70" s="45">
        <v>11527000612</v>
      </c>
      <c r="E70" s="42"/>
      <c r="F70" s="42"/>
      <c r="G70" s="42"/>
      <c r="H70" s="42"/>
      <c r="I70" s="42"/>
      <c r="J70" s="42">
        <v>30000</v>
      </c>
      <c r="K70" s="42"/>
      <c r="L70" s="42"/>
      <c r="M70" s="42"/>
      <c r="N70" s="42"/>
      <c r="O70" s="42"/>
      <c r="P70" s="42"/>
      <c r="Q70" s="19" t="s">
        <v>166</v>
      </c>
      <c r="R70" s="9">
        <v>1</v>
      </c>
      <c r="S70" s="9" t="s">
        <v>9</v>
      </c>
    </row>
    <row r="71" spans="1:19" ht="199.5" customHeight="1" x14ac:dyDescent="0.25">
      <c r="A71" s="46"/>
      <c r="B71" s="52"/>
      <c r="C71" s="44"/>
      <c r="D71" s="45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15" t="s">
        <v>139</v>
      </c>
      <c r="R71" s="10" t="s">
        <v>134</v>
      </c>
      <c r="S71" s="10" t="s">
        <v>66</v>
      </c>
    </row>
    <row r="72" spans="1:19" ht="102" customHeight="1" x14ac:dyDescent="0.25">
      <c r="A72" s="35" t="s">
        <v>188</v>
      </c>
      <c r="B72" s="36"/>
      <c r="C72" s="36"/>
      <c r="D72" s="37"/>
      <c r="E72" s="23">
        <f>SUM(E49:E71)</f>
        <v>0</v>
      </c>
      <c r="F72" s="23">
        <f t="shared" ref="F72:P72" si="4">SUM(F49:F71)</f>
        <v>37758.86</v>
      </c>
      <c r="G72" s="23">
        <f t="shared" si="4"/>
        <v>54629.21</v>
      </c>
      <c r="H72" s="23">
        <f t="shared" si="4"/>
        <v>8000</v>
      </c>
      <c r="I72" s="23">
        <f t="shared" si="4"/>
        <v>250756.59</v>
      </c>
      <c r="J72" s="23">
        <f t="shared" si="4"/>
        <v>276550.99</v>
      </c>
      <c r="K72" s="23">
        <f t="shared" si="4"/>
        <v>34545.22</v>
      </c>
      <c r="L72" s="23">
        <f t="shared" si="4"/>
        <v>0</v>
      </c>
      <c r="M72" s="23">
        <f t="shared" si="4"/>
        <v>0</v>
      </c>
      <c r="N72" s="23">
        <f t="shared" si="4"/>
        <v>0</v>
      </c>
      <c r="O72" s="23">
        <f t="shared" si="4"/>
        <v>0</v>
      </c>
      <c r="P72" s="23">
        <f t="shared" si="4"/>
        <v>0</v>
      </c>
      <c r="Q72" s="15"/>
      <c r="R72" s="10"/>
      <c r="S72" s="10"/>
    </row>
    <row r="73" spans="1:19" ht="75.75" customHeight="1" x14ac:dyDescent="0.25">
      <c r="A73" s="8" t="s">
        <v>83</v>
      </c>
      <c r="B73" s="58" t="s">
        <v>95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</row>
    <row r="74" spans="1:19" ht="109.5" customHeight="1" x14ac:dyDescent="0.25">
      <c r="A74" s="47" t="s">
        <v>35</v>
      </c>
      <c r="B74" s="52" t="s">
        <v>170</v>
      </c>
      <c r="C74" s="48" t="s">
        <v>15</v>
      </c>
      <c r="D74" s="49">
        <v>11527000002</v>
      </c>
      <c r="E74" s="42"/>
      <c r="F74" s="42">
        <v>55143.590000000004</v>
      </c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19" t="s">
        <v>171</v>
      </c>
      <c r="R74" s="10">
        <v>1</v>
      </c>
      <c r="S74" s="10" t="s">
        <v>36</v>
      </c>
    </row>
    <row r="75" spans="1:19" ht="124.5" customHeight="1" x14ac:dyDescent="0.25">
      <c r="A75" s="47"/>
      <c r="B75" s="52"/>
      <c r="C75" s="48"/>
      <c r="D75" s="49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19" t="s">
        <v>145</v>
      </c>
      <c r="R75" s="14" t="s">
        <v>142</v>
      </c>
      <c r="S75" s="14" t="s">
        <v>144</v>
      </c>
    </row>
    <row r="76" spans="1:19" ht="109.5" customHeight="1" x14ac:dyDescent="0.25">
      <c r="A76" s="47" t="s">
        <v>37</v>
      </c>
      <c r="B76" s="52" t="s">
        <v>172</v>
      </c>
      <c r="C76" s="48" t="s">
        <v>15</v>
      </c>
      <c r="D76" s="49">
        <v>11527000002</v>
      </c>
      <c r="E76" s="42"/>
      <c r="F76" s="42">
        <v>28361.07</v>
      </c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19" t="s">
        <v>171</v>
      </c>
      <c r="R76" s="10">
        <v>1</v>
      </c>
      <c r="S76" s="10" t="s">
        <v>36</v>
      </c>
    </row>
    <row r="77" spans="1:19" ht="109.5" customHeight="1" x14ac:dyDescent="0.25">
      <c r="A77" s="47"/>
      <c r="B77" s="52"/>
      <c r="C77" s="48"/>
      <c r="D77" s="49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19" t="s">
        <v>145</v>
      </c>
      <c r="R77" s="14" t="s">
        <v>142</v>
      </c>
      <c r="S77" s="14" t="s">
        <v>144</v>
      </c>
    </row>
    <row r="78" spans="1:19" ht="109.5" customHeight="1" x14ac:dyDescent="0.25">
      <c r="A78" s="47" t="s">
        <v>38</v>
      </c>
      <c r="B78" s="52" t="s">
        <v>50</v>
      </c>
      <c r="C78" s="48" t="s">
        <v>15</v>
      </c>
      <c r="D78" s="49">
        <v>11527000002</v>
      </c>
      <c r="E78" s="42"/>
      <c r="F78" s="42">
        <v>111366.3</v>
      </c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19" t="s">
        <v>171</v>
      </c>
      <c r="R78" s="10">
        <v>1</v>
      </c>
      <c r="S78" s="10" t="s">
        <v>36</v>
      </c>
    </row>
    <row r="79" spans="1:19" ht="109.5" customHeight="1" x14ac:dyDescent="0.25">
      <c r="A79" s="47"/>
      <c r="B79" s="52"/>
      <c r="C79" s="48"/>
      <c r="D79" s="49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19" t="s">
        <v>145</v>
      </c>
      <c r="R79" s="14" t="s">
        <v>142</v>
      </c>
      <c r="S79" s="14" t="s">
        <v>144</v>
      </c>
    </row>
    <row r="80" spans="1:19" ht="109.5" customHeight="1" x14ac:dyDescent="0.25">
      <c r="A80" s="47" t="s">
        <v>39</v>
      </c>
      <c r="B80" s="43" t="s">
        <v>70</v>
      </c>
      <c r="C80" s="48" t="s">
        <v>15</v>
      </c>
      <c r="D80" s="49">
        <v>11527000003</v>
      </c>
      <c r="E80" s="42"/>
      <c r="F80" s="42"/>
      <c r="G80" s="42"/>
      <c r="H80" s="42"/>
      <c r="I80" s="42"/>
      <c r="J80" s="50">
        <v>123000</v>
      </c>
      <c r="K80" s="42"/>
      <c r="L80" s="42"/>
      <c r="M80" s="42"/>
      <c r="N80" s="42"/>
      <c r="O80" s="42"/>
      <c r="P80" s="42"/>
      <c r="Q80" s="19" t="s">
        <v>171</v>
      </c>
      <c r="R80" s="10">
        <v>1</v>
      </c>
      <c r="S80" s="10" t="s">
        <v>36</v>
      </c>
    </row>
    <row r="81" spans="1:19" ht="109.5" customHeight="1" x14ac:dyDescent="0.25">
      <c r="A81" s="47"/>
      <c r="B81" s="43"/>
      <c r="C81" s="48"/>
      <c r="D81" s="49"/>
      <c r="E81" s="42"/>
      <c r="F81" s="42"/>
      <c r="G81" s="42"/>
      <c r="H81" s="42"/>
      <c r="I81" s="42"/>
      <c r="J81" s="50"/>
      <c r="K81" s="42"/>
      <c r="L81" s="42"/>
      <c r="M81" s="42"/>
      <c r="N81" s="42"/>
      <c r="O81" s="42"/>
      <c r="P81" s="42"/>
      <c r="Q81" s="19" t="s">
        <v>145</v>
      </c>
      <c r="R81" s="14" t="s">
        <v>150</v>
      </c>
      <c r="S81" s="14" t="s">
        <v>144</v>
      </c>
    </row>
    <row r="82" spans="1:19" ht="109.5" customHeight="1" x14ac:dyDescent="0.25">
      <c r="A82" s="47" t="s">
        <v>79</v>
      </c>
      <c r="B82" s="52" t="s">
        <v>75</v>
      </c>
      <c r="C82" s="48" t="s">
        <v>8</v>
      </c>
      <c r="D82" s="49">
        <v>11527000057</v>
      </c>
      <c r="E82" s="42"/>
      <c r="F82" s="42"/>
      <c r="G82" s="42">
        <v>8619.1999999999989</v>
      </c>
      <c r="H82" s="42"/>
      <c r="I82" s="42"/>
      <c r="J82" s="50"/>
      <c r="K82" s="42"/>
      <c r="L82" s="42"/>
      <c r="M82" s="42"/>
      <c r="N82" s="42"/>
      <c r="O82" s="42"/>
      <c r="P82" s="42"/>
      <c r="Q82" s="19" t="s">
        <v>171</v>
      </c>
      <c r="R82" s="10">
        <v>1</v>
      </c>
      <c r="S82" s="10" t="s">
        <v>36</v>
      </c>
    </row>
    <row r="83" spans="1:19" ht="109.5" customHeight="1" x14ac:dyDescent="0.25">
      <c r="A83" s="47"/>
      <c r="B83" s="52"/>
      <c r="C83" s="48"/>
      <c r="D83" s="49"/>
      <c r="E83" s="42"/>
      <c r="F83" s="42"/>
      <c r="G83" s="42"/>
      <c r="H83" s="42"/>
      <c r="I83" s="42"/>
      <c r="J83" s="50"/>
      <c r="K83" s="42"/>
      <c r="L83" s="42"/>
      <c r="M83" s="42"/>
      <c r="N83" s="42"/>
      <c r="O83" s="42"/>
      <c r="P83" s="42"/>
      <c r="Q83" s="19" t="s">
        <v>145</v>
      </c>
      <c r="R83" s="14" t="s">
        <v>142</v>
      </c>
      <c r="S83" s="14" t="s">
        <v>144</v>
      </c>
    </row>
    <row r="84" spans="1:19" ht="109.5" customHeight="1" x14ac:dyDescent="0.25">
      <c r="A84" s="46" t="s">
        <v>101</v>
      </c>
      <c r="B84" s="43" t="s">
        <v>73</v>
      </c>
      <c r="C84" s="44" t="s">
        <v>16</v>
      </c>
      <c r="D84" s="45">
        <v>11527000052</v>
      </c>
      <c r="E84" s="42"/>
      <c r="F84" s="42"/>
      <c r="G84" s="42"/>
      <c r="H84" s="42"/>
      <c r="I84" s="42"/>
      <c r="J84" s="42"/>
      <c r="K84" s="42">
        <v>10000</v>
      </c>
      <c r="L84" s="42"/>
      <c r="M84" s="42"/>
      <c r="N84" s="42"/>
      <c r="O84" s="42"/>
      <c r="P84" s="42"/>
      <c r="Q84" s="19" t="s">
        <v>171</v>
      </c>
      <c r="R84" s="10">
        <v>1</v>
      </c>
      <c r="S84" s="10" t="s">
        <v>36</v>
      </c>
    </row>
    <row r="85" spans="1:19" ht="109.5" customHeight="1" x14ac:dyDescent="0.25">
      <c r="A85" s="46"/>
      <c r="B85" s="43"/>
      <c r="C85" s="44"/>
      <c r="D85" s="45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19" t="s">
        <v>145</v>
      </c>
      <c r="R85" s="14" t="s">
        <v>150</v>
      </c>
      <c r="S85" s="14" t="s">
        <v>144</v>
      </c>
    </row>
    <row r="86" spans="1:19" ht="109.5" customHeight="1" x14ac:dyDescent="0.25">
      <c r="A86" s="46" t="s">
        <v>102</v>
      </c>
      <c r="B86" s="43" t="s">
        <v>74</v>
      </c>
      <c r="C86" s="44" t="s">
        <v>16</v>
      </c>
      <c r="D86" s="45">
        <v>11527000052</v>
      </c>
      <c r="E86" s="42"/>
      <c r="F86" s="42"/>
      <c r="G86" s="42"/>
      <c r="H86" s="42"/>
      <c r="I86" s="42"/>
      <c r="J86" s="42"/>
      <c r="K86" s="42">
        <v>10000</v>
      </c>
      <c r="L86" s="42"/>
      <c r="M86" s="42"/>
      <c r="N86" s="42"/>
      <c r="O86" s="42"/>
      <c r="P86" s="42"/>
      <c r="Q86" s="19" t="s">
        <v>171</v>
      </c>
      <c r="R86" s="10">
        <v>1</v>
      </c>
      <c r="S86" s="10" t="s">
        <v>36</v>
      </c>
    </row>
    <row r="87" spans="1:19" ht="109.5" customHeight="1" x14ac:dyDescent="0.25">
      <c r="A87" s="46"/>
      <c r="B87" s="43"/>
      <c r="C87" s="44"/>
      <c r="D87" s="45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19" t="s">
        <v>145</v>
      </c>
      <c r="R87" s="14" t="s">
        <v>150</v>
      </c>
      <c r="S87" s="14" t="s">
        <v>144</v>
      </c>
    </row>
    <row r="88" spans="1:19" ht="109.5" customHeight="1" x14ac:dyDescent="0.25">
      <c r="A88" s="21" t="s">
        <v>103</v>
      </c>
      <c r="B88" s="16" t="s">
        <v>77</v>
      </c>
      <c r="C88" s="14" t="s">
        <v>8</v>
      </c>
      <c r="D88" s="31">
        <v>11527000057</v>
      </c>
      <c r="E88" s="22"/>
      <c r="F88" s="23">
        <v>172500</v>
      </c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16" t="s">
        <v>151</v>
      </c>
      <c r="R88" s="14">
        <v>985.2</v>
      </c>
      <c r="S88" s="14" t="s">
        <v>152</v>
      </c>
    </row>
    <row r="89" spans="1:19" ht="109.5" customHeight="1" x14ac:dyDescent="0.25">
      <c r="A89" s="21" t="s">
        <v>104</v>
      </c>
      <c r="B89" s="16" t="s">
        <v>78</v>
      </c>
      <c r="C89" s="14" t="s">
        <v>16</v>
      </c>
      <c r="D89" s="31">
        <v>11527000052</v>
      </c>
      <c r="E89" s="22"/>
      <c r="F89" s="23">
        <v>119500</v>
      </c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6" t="s">
        <v>151</v>
      </c>
      <c r="R89" s="14">
        <v>682.3</v>
      </c>
      <c r="S89" s="14" t="s">
        <v>152</v>
      </c>
    </row>
    <row r="90" spans="1:19" ht="109.5" customHeight="1" x14ac:dyDescent="0.25">
      <c r="A90" s="21" t="s">
        <v>105</v>
      </c>
      <c r="B90" s="16" t="s">
        <v>189</v>
      </c>
      <c r="C90" s="14" t="s">
        <v>153</v>
      </c>
      <c r="D90" s="32" t="s">
        <v>190</v>
      </c>
      <c r="E90" s="22"/>
      <c r="F90" s="23">
        <v>132392.70000000001</v>
      </c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16" t="s">
        <v>151</v>
      </c>
      <c r="R90" s="14">
        <v>2005.95</v>
      </c>
      <c r="S90" s="14" t="s">
        <v>152</v>
      </c>
    </row>
    <row r="91" spans="1:19" ht="109.5" customHeight="1" x14ac:dyDescent="0.25">
      <c r="A91" s="35" t="s">
        <v>188</v>
      </c>
      <c r="B91" s="36"/>
      <c r="C91" s="36"/>
      <c r="D91" s="37"/>
      <c r="E91" s="22">
        <f>SUM(E74:E90)</f>
        <v>0</v>
      </c>
      <c r="F91" s="22">
        <f t="shared" ref="F91:P91" si="5">SUM(F74:F90)</f>
        <v>619263.66</v>
      </c>
      <c r="G91" s="22">
        <f t="shared" si="5"/>
        <v>8619.1999999999989</v>
      </c>
      <c r="H91" s="22">
        <f t="shared" si="5"/>
        <v>0</v>
      </c>
      <c r="I91" s="22">
        <f t="shared" si="5"/>
        <v>0</v>
      </c>
      <c r="J91" s="22">
        <f t="shared" si="5"/>
        <v>123000</v>
      </c>
      <c r="K91" s="22">
        <f t="shared" si="5"/>
        <v>20000</v>
      </c>
      <c r="L91" s="22">
        <f t="shared" si="5"/>
        <v>0</v>
      </c>
      <c r="M91" s="22">
        <f t="shared" si="5"/>
        <v>0</v>
      </c>
      <c r="N91" s="22">
        <f t="shared" si="5"/>
        <v>0</v>
      </c>
      <c r="O91" s="22">
        <f t="shared" si="5"/>
        <v>0</v>
      </c>
      <c r="P91" s="22">
        <f t="shared" si="5"/>
        <v>0</v>
      </c>
      <c r="Q91" s="16"/>
      <c r="R91" s="14"/>
      <c r="S91" s="14"/>
    </row>
    <row r="92" spans="1:19" s="18" customFormat="1" ht="75.75" customHeight="1" x14ac:dyDescent="0.25">
      <c r="A92" s="8" t="s">
        <v>84</v>
      </c>
      <c r="B92" s="58" t="s">
        <v>99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</row>
    <row r="93" spans="1:19" ht="132" customHeight="1" x14ac:dyDescent="0.25">
      <c r="A93" s="47" t="s">
        <v>40</v>
      </c>
      <c r="B93" s="52" t="s">
        <v>173</v>
      </c>
      <c r="C93" s="48" t="s">
        <v>15</v>
      </c>
      <c r="D93" s="49">
        <v>11527000002</v>
      </c>
      <c r="E93" s="42"/>
      <c r="F93" s="42">
        <v>296224.95999999996</v>
      </c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15" t="s">
        <v>53</v>
      </c>
      <c r="R93" s="9">
        <v>1</v>
      </c>
      <c r="S93" s="9" t="s">
        <v>41</v>
      </c>
    </row>
    <row r="94" spans="1:19" ht="132" customHeight="1" x14ac:dyDescent="0.25">
      <c r="A94" s="47"/>
      <c r="B94" s="52"/>
      <c r="C94" s="48"/>
      <c r="D94" s="49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24" t="s">
        <v>147</v>
      </c>
      <c r="R94" s="14" t="s">
        <v>146</v>
      </c>
      <c r="S94" s="14" t="s">
        <v>66</v>
      </c>
    </row>
    <row r="95" spans="1:19" ht="132" customHeight="1" x14ac:dyDescent="0.25">
      <c r="A95" s="47" t="s">
        <v>42</v>
      </c>
      <c r="B95" s="52" t="s">
        <v>174</v>
      </c>
      <c r="C95" s="48" t="s">
        <v>8</v>
      </c>
      <c r="D95" s="49">
        <v>11527000057</v>
      </c>
      <c r="E95" s="42"/>
      <c r="F95" s="42"/>
      <c r="G95" s="42"/>
      <c r="H95" s="42">
        <v>291348.42</v>
      </c>
      <c r="I95" s="42"/>
      <c r="J95" s="42"/>
      <c r="K95" s="42"/>
      <c r="L95" s="42"/>
      <c r="M95" s="42"/>
      <c r="N95" s="42"/>
      <c r="O95" s="42"/>
      <c r="P95" s="42"/>
      <c r="Q95" s="15" t="s">
        <v>54</v>
      </c>
      <c r="R95" s="9">
        <v>1</v>
      </c>
      <c r="S95" s="9" t="s">
        <v>148</v>
      </c>
    </row>
    <row r="96" spans="1:19" ht="132" customHeight="1" x14ac:dyDescent="0.25">
      <c r="A96" s="47"/>
      <c r="B96" s="52"/>
      <c r="C96" s="48"/>
      <c r="D96" s="49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24" t="s">
        <v>65</v>
      </c>
      <c r="R96" s="9">
        <v>100</v>
      </c>
      <c r="S96" s="9" t="s">
        <v>66</v>
      </c>
    </row>
    <row r="97" spans="1:19" ht="132" customHeight="1" x14ac:dyDescent="0.25">
      <c r="A97" s="26" t="s">
        <v>191</v>
      </c>
      <c r="B97" s="19" t="s">
        <v>192</v>
      </c>
      <c r="C97" s="12" t="s">
        <v>8</v>
      </c>
      <c r="D97" s="33">
        <v>11527000057</v>
      </c>
      <c r="E97" s="23"/>
      <c r="F97" s="23"/>
      <c r="G97" s="23"/>
      <c r="H97" s="23"/>
      <c r="I97" s="23">
        <v>50000</v>
      </c>
      <c r="J97" s="23"/>
      <c r="K97" s="23"/>
      <c r="L97" s="23"/>
      <c r="M97" s="23"/>
      <c r="N97" s="23"/>
      <c r="O97" s="23"/>
      <c r="P97" s="23"/>
      <c r="Q97" s="24" t="s">
        <v>196</v>
      </c>
      <c r="R97" s="20">
        <v>1</v>
      </c>
      <c r="S97" s="20" t="s">
        <v>197</v>
      </c>
    </row>
    <row r="98" spans="1:19" ht="105.75" customHeight="1" x14ac:dyDescent="0.25">
      <c r="A98" s="47" t="s">
        <v>194</v>
      </c>
      <c r="B98" s="60" t="s">
        <v>193</v>
      </c>
      <c r="C98" s="48" t="s">
        <v>13</v>
      </c>
      <c r="D98" s="49">
        <v>11527000354</v>
      </c>
      <c r="E98" s="67"/>
      <c r="F98" s="67"/>
      <c r="G98" s="67">
        <v>155859.59</v>
      </c>
      <c r="H98" s="67"/>
      <c r="I98" s="67"/>
      <c r="J98" s="67"/>
      <c r="K98" s="67"/>
      <c r="L98" s="67"/>
      <c r="M98" s="67"/>
      <c r="N98" s="67"/>
      <c r="O98" s="67"/>
      <c r="P98" s="67"/>
      <c r="Q98" s="15" t="s">
        <v>53</v>
      </c>
      <c r="R98" s="25">
        <v>1</v>
      </c>
      <c r="S98" s="25" t="s">
        <v>41</v>
      </c>
    </row>
    <row r="99" spans="1:19" ht="105.75" customHeight="1" x14ac:dyDescent="0.25">
      <c r="A99" s="47"/>
      <c r="B99" s="61"/>
      <c r="C99" s="48"/>
      <c r="D99" s="49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24" t="s">
        <v>147</v>
      </c>
      <c r="R99" s="20" t="s">
        <v>146</v>
      </c>
      <c r="S99" s="20" t="s">
        <v>66</v>
      </c>
    </row>
    <row r="100" spans="1:19" ht="132" customHeight="1" x14ac:dyDescent="0.25">
      <c r="A100" s="70" t="s">
        <v>188</v>
      </c>
      <c r="B100" s="71"/>
      <c r="C100" s="71"/>
      <c r="D100" s="72"/>
      <c r="E100" s="23">
        <f>SUM(E93:E96)</f>
        <v>0</v>
      </c>
      <c r="F100" s="23">
        <f t="shared" ref="F100:P100" si="6">SUM(F93:F96)</f>
        <v>296224.95999999996</v>
      </c>
      <c r="G100" s="23">
        <f t="shared" si="6"/>
        <v>0</v>
      </c>
      <c r="H100" s="23">
        <f t="shared" si="6"/>
        <v>291348.42</v>
      </c>
      <c r="I100" s="23">
        <f t="shared" si="6"/>
        <v>0</v>
      </c>
      <c r="J100" s="23">
        <f t="shared" si="6"/>
        <v>0</v>
      </c>
      <c r="K100" s="23">
        <f t="shared" si="6"/>
        <v>0</v>
      </c>
      <c r="L100" s="23">
        <f t="shared" si="6"/>
        <v>0</v>
      </c>
      <c r="M100" s="23">
        <f t="shared" si="6"/>
        <v>0</v>
      </c>
      <c r="N100" s="23">
        <f t="shared" si="6"/>
        <v>0</v>
      </c>
      <c r="O100" s="23">
        <f t="shared" si="6"/>
        <v>0</v>
      </c>
      <c r="P100" s="23">
        <f t="shared" si="6"/>
        <v>0</v>
      </c>
      <c r="Q100" s="24"/>
      <c r="R100" s="9"/>
      <c r="S100" s="9"/>
    </row>
    <row r="101" spans="1:19" s="18" customFormat="1" ht="75.75" customHeight="1" x14ac:dyDescent="0.25">
      <c r="A101" s="8" t="s">
        <v>85</v>
      </c>
      <c r="B101" s="58" t="s">
        <v>100</v>
      </c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</row>
    <row r="102" spans="1:19" ht="68.25" customHeight="1" x14ac:dyDescent="0.25">
      <c r="A102" s="47" t="s">
        <v>43</v>
      </c>
      <c r="B102" s="52" t="s">
        <v>175</v>
      </c>
      <c r="C102" s="48" t="s">
        <v>15</v>
      </c>
      <c r="D102" s="49">
        <v>11527000002</v>
      </c>
      <c r="E102" s="42">
        <v>80000</v>
      </c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52" t="s">
        <v>176</v>
      </c>
      <c r="R102" s="69">
        <v>3</v>
      </c>
      <c r="S102" s="69" t="s">
        <v>45</v>
      </c>
    </row>
    <row r="103" spans="1:19" ht="68.25" customHeight="1" x14ac:dyDescent="0.25">
      <c r="A103" s="47"/>
      <c r="B103" s="52"/>
      <c r="C103" s="48"/>
      <c r="D103" s="49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52"/>
      <c r="R103" s="69"/>
      <c r="S103" s="69"/>
    </row>
    <row r="104" spans="1:19" ht="139.5" customHeight="1" x14ac:dyDescent="0.25">
      <c r="A104" s="26" t="s">
        <v>55</v>
      </c>
      <c r="B104" s="19" t="s">
        <v>177</v>
      </c>
      <c r="C104" s="10" t="s">
        <v>16</v>
      </c>
      <c r="D104" s="33">
        <v>11527000052</v>
      </c>
      <c r="E104" s="23"/>
      <c r="F104" s="23"/>
      <c r="G104" s="23"/>
      <c r="H104" s="23"/>
      <c r="I104" s="23"/>
      <c r="J104" s="23">
        <v>123778.68</v>
      </c>
      <c r="K104" s="23">
        <v>100000</v>
      </c>
      <c r="L104" s="23"/>
      <c r="M104" s="23"/>
      <c r="N104" s="23"/>
      <c r="O104" s="23"/>
      <c r="P104" s="23"/>
      <c r="Q104" s="19" t="s">
        <v>178</v>
      </c>
      <c r="R104" s="9">
        <v>1.2</v>
      </c>
      <c r="S104" s="9" t="s">
        <v>45</v>
      </c>
    </row>
    <row r="105" spans="1:19" ht="75.75" customHeight="1" x14ac:dyDescent="0.25">
      <c r="A105" s="47" t="s">
        <v>44</v>
      </c>
      <c r="B105" s="52" t="s">
        <v>179</v>
      </c>
      <c r="C105" s="48" t="s">
        <v>16</v>
      </c>
      <c r="D105" s="49">
        <v>11527000052</v>
      </c>
      <c r="E105" s="42"/>
      <c r="F105" s="42"/>
      <c r="G105" s="42"/>
      <c r="H105" s="42">
        <v>75000</v>
      </c>
      <c r="I105" s="42">
        <v>80000</v>
      </c>
      <c r="J105" s="42"/>
      <c r="K105" s="42"/>
      <c r="L105" s="42"/>
      <c r="M105" s="42"/>
      <c r="N105" s="42"/>
      <c r="O105" s="42"/>
      <c r="P105" s="42"/>
      <c r="Q105" s="52" t="s">
        <v>176</v>
      </c>
      <c r="R105" s="44">
        <v>1.5</v>
      </c>
      <c r="S105" s="44" t="s">
        <v>45</v>
      </c>
    </row>
    <row r="106" spans="1:19" ht="75.75" customHeight="1" x14ac:dyDescent="0.25">
      <c r="A106" s="47"/>
      <c r="B106" s="52"/>
      <c r="C106" s="48"/>
      <c r="D106" s="49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52"/>
      <c r="R106" s="44"/>
      <c r="S106" s="44"/>
    </row>
    <row r="107" spans="1:19" ht="75.75" customHeight="1" x14ac:dyDescent="0.25">
      <c r="A107" s="47" t="s">
        <v>56</v>
      </c>
      <c r="B107" s="52" t="s">
        <v>180</v>
      </c>
      <c r="C107" s="48" t="s">
        <v>8</v>
      </c>
      <c r="D107" s="49">
        <v>11527000057</v>
      </c>
      <c r="E107" s="42"/>
      <c r="F107" s="42">
        <v>56496.4</v>
      </c>
      <c r="G107" s="42">
        <v>56496.4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52" t="s">
        <v>176</v>
      </c>
      <c r="R107" s="69">
        <v>5</v>
      </c>
      <c r="S107" s="69" t="s">
        <v>45</v>
      </c>
    </row>
    <row r="108" spans="1:19" ht="75.75" customHeight="1" x14ac:dyDescent="0.25">
      <c r="A108" s="47"/>
      <c r="B108" s="52"/>
      <c r="C108" s="48"/>
      <c r="D108" s="49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52"/>
      <c r="R108" s="69"/>
      <c r="S108" s="69"/>
    </row>
    <row r="109" spans="1:19" ht="75.75" customHeight="1" x14ac:dyDescent="0.25">
      <c r="A109" s="47" t="s">
        <v>57</v>
      </c>
      <c r="B109" s="52" t="s">
        <v>181</v>
      </c>
      <c r="C109" s="48" t="s">
        <v>24</v>
      </c>
      <c r="D109" s="49">
        <v>11527000698</v>
      </c>
      <c r="E109" s="42"/>
      <c r="F109" s="42"/>
      <c r="G109" s="42"/>
      <c r="H109" s="42"/>
      <c r="I109" s="42">
        <v>25000</v>
      </c>
      <c r="J109" s="42"/>
      <c r="K109" s="42"/>
      <c r="L109" s="42">
        <v>25000</v>
      </c>
      <c r="M109" s="42"/>
      <c r="N109" s="42"/>
      <c r="O109" s="42"/>
      <c r="P109" s="42"/>
      <c r="Q109" s="52" t="s">
        <v>176</v>
      </c>
      <c r="R109" s="69">
        <v>6</v>
      </c>
      <c r="S109" s="69" t="s">
        <v>45</v>
      </c>
    </row>
    <row r="110" spans="1:19" ht="75.75" customHeight="1" x14ac:dyDescent="0.25">
      <c r="A110" s="47"/>
      <c r="B110" s="52"/>
      <c r="C110" s="48"/>
      <c r="D110" s="49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52"/>
      <c r="R110" s="69"/>
      <c r="S110" s="69"/>
    </row>
    <row r="111" spans="1:19" ht="72" customHeight="1" x14ac:dyDescent="0.25">
      <c r="A111" s="47" t="s">
        <v>58</v>
      </c>
      <c r="B111" s="52" t="s">
        <v>182</v>
      </c>
      <c r="C111" s="48" t="s">
        <v>23</v>
      </c>
      <c r="D111" s="49">
        <v>11527000694</v>
      </c>
      <c r="E111" s="42"/>
      <c r="F111" s="42"/>
      <c r="G111" s="42"/>
      <c r="H111" s="42"/>
      <c r="I111" s="42">
        <v>51000</v>
      </c>
      <c r="J111" s="42"/>
      <c r="K111" s="42">
        <v>51000</v>
      </c>
      <c r="L111" s="42"/>
      <c r="M111" s="42">
        <v>51000</v>
      </c>
      <c r="N111" s="42"/>
      <c r="O111" s="42"/>
      <c r="P111" s="42"/>
      <c r="Q111" s="52" t="s">
        <v>176</v>
      </c>
      <c r="R111" s="69">
        <v>9</v>
      </c>
      <c r="S111" s="69" t="s">
        <v>45</v>
      </c>
    </row>
    <row r="112" spans="1:19" ht="72" customHeight="1" x14ac:dyDescent="0.25">
      <c r="A112" s="47"/>
      <c r="B112" s="52"/>
      <c r="C112" s="48"/>
      <c r="D112" s="49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52"/>
      <c r="R112" s="69"/>
      <c r="S112" s="69"/>
    </row>
    <row r="113" spans="1:19" ht="72" customHeight="1" x14ac:dyDescent="0.25">
      <c r="A113" s="47" t="s">
        <v>59</v>
      </c>
      <c r="B113" s="52" t="s">
        <v>183</v>
      </c>
      <c r="C113" s="48" t="s">
        <v>29</v>
      </c>
      <c r="D113" s="49">
        <v>11527000696</v>
      </c>
      <c r="E113" s="42"/>
      <c r="F113" s="42"/>
      <c r="G113" s="42"/>
      <c r="H113" s="42"/>
      <c r="I113" s="42"/>
      <c r="J113" s="42">
        <v>47600</v>
      </c>
      <c r="K113" s="42"/>
      <c r="L113" s="42">
        <v>47800</v>
      </c>
      <c r="M113" s="42"/>
      <c r="N113" s="42">
        <v>47600</v>
      </c>
      <c r="O113" s="42"/>
      <c r="P113" s="42"/>
      <c r="Q113" s="52" t="s">
        <v>176</v>
      </c>
      <c r="R113" s="69">
        <v>10</v>
      </c>
      <c r="S113" s="69" t="s">
        <v>45</v>
      </c>
    </row>
    <row r="114" spans="1:19" ht="72" customHeight="1" x14ac:dyDescent="0.25">
      <c r="A114" s="47"/>
      <c r="B114" s="52"/>
      <c r="C114" s="48"/>
      <c r="D114" s="49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52"/>
      <c r="R114" s="69"/>
      <c r="S114" s="69"/>
    </row>
    <row r="115" spans="1:19" ht="72" customHeight="1" x14ac:dyDescent="0.25">
      <c r="A115" s="47" t="s">
        <v>60</v>
      </c>
      <c r="B115" s="52" t="s">
        <v>184</v>
      </c>
      <c r="C115" s="48" t="s">
        <v>13</v>
      </c>
      <c r="D115" s="49">
        <v>11527000354</v>
      </c>
      <c r="E115" s="42"/>
      <c r="F115" s="42"/>
      <c r="G115" s="42"/>
      <c r="H115" s="42">
        <v>20000</v>
      </c>
      <c r="I115" s="42"/>
      <c r="J115" s="42">
        <v>12000</v>
      </c>
      <c r="K115" s="42"/>
      <c r="L115" s="42">
        <v>20000</v>
      </c>
      <c r="M115" s="42"/>
      <c r="N115" s="42"/>
      <c r="O115" s="42"/>
      <c r="P115" s="42"/>
      <c r="Q115" s="52" t="s">
        <v>176</v>
      </c>
      <c r="R115" s="69">
        <v>4</v>
      </c>
      <c r="S115" s="69" t="s">
        <v>45</v>
      </c>
    </row>
    <row r="116" spans="1:19" ht="72" customHeight="1" x14ac:dyDescent="0.25">
      <c r="A116" s="47"/>
      <c r="B116" s="52"/>
      <c r="C116" s="48"/>
      <c r="D116" s="49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52"/>
      <c r="R116" s="69"/>
      <c r="S116" s="69"/>
    </row>
    <row r="117" spans="1:19" ht="68.25" customHeight="1" x14ac:dyDescent="0.25">
      <c r="A117" s="47" t="s">
        <v>61</v>
      </c>
      <c r="B117" s="52" t="s">
        <v>185</v>
      </c>
      <c r="C117" s="48" t="s">
        <v>32</v>
      </c>
      <c r="D117" s="49">
        <v>11527000360</v>
      </c>
      <c r="E117" s="42"/>
      <c r="F117" s="42"/>
      <c r="G117" s="42"/>
      <c r="H117" s="42"/>
      <c r="I117" s="42">
        <v>21000</v>
      </c>
      <c r="J117" s="42"/>
      <c r="K117" s="42">
        <v>21000</v>
      </c>
      <c r="L117" s="42"/>
      <c r="M117" s="42"/>
      <c r="N117" s="42"/>
      <c r="O117" s="42"/>
      <c r="P117" s="42"/>
      <c r="Q117" s="52" t="s">
        <v>176</v>
      </c>
      <c r="R117" s="69">
        <v>3</v>
      </c>
      <c r="S117" s="69" t="s">
        <v>45</v>
      </c>
    </row>
    <row r="118" spans="1:19" ht="68.25" customHeight="1" x14ac:dyDescent="0.25">
      <c r="A118" s="47"/>
      <c r="B118" s="52"/>
      <c r="C118" s="48"/>
      <c r="D118" s="49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52"/>
      <c r="R118" s="69"/>
      <c r="S118" s="69"/>
    </row>
    <row r="119" spans="1:19" ht="75.75" customHeight="1" x14ac:dyDescent="0.25">
      <c r="A119" s="47" t="s">
        <v>62</v>
      </c>
      <c r="B119" s="52" t="s">
        <v>186</v>
      </c>
      <c r="C119" s="48" t="s">
        <v>33</v>
      </c>
      <c r="D119" s="49">
        <v>11527000612</v>
      </c>
      <c r="E119" s="42"/>
      <c r="F119" s="42"/>
      <c r="G119" s="42"/>
      <c r="H119" s="42"/>
      <c r="I119" s="42"/>
      <c r="J119" s="42"/>
      <c r="K119" s="42">
        <v>26000</v>
      </c>
      <c r="L119" s="42">
        <v>26000</v>
      </c>
      <c r="M119" s="42"/>
      <c r="N119" s="42"/>
      <c r="O119" s="42"/>
      <c r="P119" s="42"/>
      <c r="Q119" s="52" t="s">
        <v>176</v>
      </c>
      <c r="R119" s="69">
        <v>3</v>
      </c>
      <c r="S119" s="69" t="s">
        <v>45</v>
      </c>
    </row>
    <row r="120" spans="1:19" ht="75.75" customHeight="1" x14ac:dyDescent="0.25">
      <c r="A120" s="47"/>
      <c r="B120" s="52"/>
      <c r="C120" s="48"/>
      <c r="D120" s="49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52"/>
      <c r="R120" s="69"/>
      <c r="S120" s="69"/>
    </row>
    <row r="121" spans="1:19" ht="64.5" customHeight="1" x14ac:dyDescent="0.25">
      <c r="A121" s="47" t="s">
        <v>63</v>
      </c>
      <c r="B121" s="52" t="s">
        <v>187</v>
      </c>
      <c r="C121" s="48" t="s">
        <v>16</v>
      </c>
      <c r="D121" s="49">
        <v>11527000052</v>
      </c>
      <c r="E121" s="42"/>
      <c r="F121" s="42"/>
      <c r="G121" s="42"/>
      <c r="H121" s="42">
        <v>50000</v>
      </c>
      <c r="I121" s="42"/>
      <c r="J121" s="42">
        <v>50000</v>
      </c>
      <c r="K121" s="42"/>
      <c r="L121" s="42">
        <v>50000</v>
      </c>
      <c r="M121" s="42"/>
      <c r="N121" s="42"/>
      <c r="O121" s="42"/>
      <c r="P121" s="42"/>
      <c r="Q121" s="52" t="s">
        <v>176</v>
      </c>
      <c r="R121" s="69">
        <v>8</v>
      </c>
      <c r="S121" s="69" t="s">
        <v>45</v>
      </c>
    </row>
    <row r="122" spans="1:19" ht="64.5" customHeight="1" x14ac:dyDescent="0.25">
      <c r="A122" s="47"/>
      <c r="B122" s="52"/>
      <c r="C122" s="48"/>
      <c r="D122" s="49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52"/>
      <c r="R122" s="69"/>
      <c r="S122" s="69"/>
    </row>
    <row r="123" spans="1:19" ht="75.75" customHeight="1" x14ac:dyDescent="0.25">
      <c r="A123" s="35" t="s">
        <v>188</v>
      </c>
      <c r="B123" s="36"/>
      <c r="C123" s="36"/>
      <c r="D123" s="37"/>
      <c r="E123" s="22">
        <f>SUM(E102:E122)</f>
        <v>80000</v>
      </c>
      <c r="F123" s="22">
        <f t="shared" ref="F123:P123" si="7">SUM(F102:F122)</f>
        <v>56496.4</v>
      </c>
      <c r="G123" s="22">
        <f t="shared" si="7"/>
        <v>56496.4</v>
      </c>
      <c r="H123" s="22">
        <f t="shared" si="7"/>
        <v>145000</v>
      </c>
      <c r="I123" s="22">
        <f t="shared" si="7"/>
        <v>177000</v>
      </c>
      <c r="J123" s="22">
        <f t="shared" si="7"/>
        <v>233378.68</v>
      </c>
      <c r="K123" s="22">
        <f t="shared" si="7"/>
        <v>198000</v>
      </c>
      <c r="L123" s="22">
        <f t="shared" si="7"/>
        <v>168800</v>
      </c>
      <c r="M123" s="22">
        <f t="shared" si="7"/>
        <v>51000</v>
      </c>
      <c r="N123" s="22">
        <f t="shared" si="7"/>
        <v>47600</v>
      </c>
      <c r="O123" s="22">
        <f t="shared" si="7"/>
        <v>0</v>
      </c>
      <c r="P123" s="22">
        <f t="shared" si="7"/>
        <v>0</v>
      </c>
      <c r="Q123" s="27"/>
      <c r="R123" s="27"/>
      <c r="S123" s="27"/>
    </row>
    <row r="124" spans="1:19" s="18" customFormat="1" ht="75.75" customHeight="1" x14ac:dyDescent="0.25">
      <c r="A124" s="38" t="s">
        <v>195</v>
      </c>
      <c r="B124" s="39"/>
      <c r="C124" s="39"/>
      <c r="D124" s="40"/>
      <c r="E124" s="28">
        <f>E123+E100+E91+E72+E47+E22</f>
        <v>80000</v>
      </c>
      <c r="F124" s="28">
        <f t="shared" ref="F124:P124" si="8">F123+F100+F91+F72+F47+F22</f>
        <v>1156248.55</v>
      </c>
      <c r="G124" s="28">
        <f t="shared" si="8"/>
        <v>189974</v>
      </c>
      <c r="H124" s="28">
        <f t="shared" si="8"/>
        <v>446038.79</v>
      </c>
      <c r="I124" s="28">
        <f t="shared" si="8"/>
        <v>824597.64</v>
      </c>
      <c r="J124" s="28">
        <f t="shared" si="8"/>
        <v>787176.95999999996</v>
      </c>
      <c r="K124" s="28">
        <f t="shared" si="8"/>
        <v>332545.21999999997</v>
      </c>
      <c r="L124" s="28">
        <f t="shared" si="8"/>
        <v>168800</v>
      </c>
      <c r="M124" s="28">
        <f t="shared" si="8"/>
        <v>51000</v>
      </c>
      <c r="N124" s="28">
        <f t="shared" si="8"/>
        <v>47600</v>
      </c>
      <c r="O124" s="28">
        <f t="shared" si="8"/>
        <v>0</v>
      </c>
      <c r="P124" s="28">
        <f t="shared" si="8"/>
        <v>0</v>
      </c>
      <c r="Q124" s="41">
        <f>SUM(E124:P124)</f>
        <v>4083981.16</v>
      </c>
      <c r="R124" s="39"/>
      <c r="S124" s="40"/>
    </row>
    <row r="125" spans="1:19" ht="75.75" customHeight="1" x14ac:dyDescent="0.25">
      <c r="A125" s="4"/>
      <c r="B125" s="4"/>
      <c r="C125" s="4"/>
      <c r="D125" s="3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</sheetData>
  <mergeCells count="759">
    <mergeCell ref="A100:D100"/>
    <mergeCell ref="A91:D91"/>
    <mergeCell ref="A72:D72"/>
    <mergeCell ref="A47:D47"/>
    <mergeCell ref="A22:D22"/>
    <mergeCell ref="F24:F26"/>
    <mergeCell ref="M93:M94"/>
    <mergeCell ref="N93:N94"/>
    <mergeCell ref="O93:O94"/>
    <mergeCell ref="E95:E96"/>
    <mergeCell ref="F95:F96"/>
    <mergeCell ref="N70:N71"/>
    <mergeCell ref="O70:O71"/>
    <mergeCell ref="N54:N55"/>
    <mergeCell ref="O54:O55"/>
    <mergeCell ref="E52:E53"/>
    <mergeCell ref="F52:F53"/>
    <mergeCell ref="E30:E32"/>
    <mergeCell ref="F30:F32"/>
    <mergeCell ref="J27:J29"/>
    <mergeCell ref="K27:K29"/>
    <mergeCell ref="L27:L29"/>
    <mergeCell ref="M27:M29"/>
    <mergeCell ref="N27:N29"/>
    <mergeCell ref="P93:P94"/>
    <mergeCell ref="E93:E94"/>
    <mergeCell ref="F93:F94"/>
    <mergeCell ref="B92:S92"/>
    <mergeCell ref="G49:G51"/>
    <mergeCell ref="H49:H51"/>
    <mergeCell ref="I49:I51"/>
    <mergeCell ref="E74:E75"/>
    <mergeCell ref="F74:F75"/>
    <mergeCell ref="G74:G75"/>
    <mergeCell ref="E49:E51"/>
    <mergeCell ref="F49:F51"/>
    <mergeCell ref="G93:G94"/>
    <mergeCell ref="H93:H94"/>
    <mergeCell ref="I93:I94"/>
    <mergeCell ref="J93:J94"/>
    <mergeCell ref="K93:K94"/>
    <mergeCell ref="L93:L94"/>
    <mergeCell ref="M82:M83"/>
    <mergeCell ref="N82:N83"/>
    <mergeCell ref="O84:O85"/>
    <mergeCell ref="N86:N87"/>
    <mergeCell ref="L70:L71"/>
    <mergeCell ref="M70:M71"/>
    <mergeCell ref="Q119:Q120"/>
    <mergeCell ref="R119:R120"/>
    <mergeCell ref="S119:S120"/>
    <mergeCell ref="E121:E122"/>
    <mergeCell ref="F121:F122"/>
    <mergeCell ref="J119:J120"/>
    <mergeCell ref="K119:K120"/>
    <mergeCell ref="L119:L120"/>
    <mergeCell ref="M119:M120"/>
    <mergeCell ref="N119:N120"/>
    <mergeCell ref="O119:O120"/>
    <mergeCell ref="S121:S122"/>
    <mergeCell ref="M121:M122"/>
    <mergeCell ref="N121:N122"/>
    <mergeCell ref="O121:O122"/>
    <mergeCell ref="P121:P122"/>
    <mergeCell ref="Q121:Q122"/>
    <mergeCell ref="R121:R122"/>
    <mergeCell ref="G121:G122"/>
    <mergeCell ref="H121:H122"/>
    <mergeCell ref="I121:I122"/>
    <mergeCell ref="J121:J122"/>
    <mergeCell ref="K121:K122"/>
    <mergeCell ref="L121:L122"/>
    <mergeCell ref="S117:S118"/>
    <mergeCell ref="Q117:Q118"/>
    <mergeCell ref="R117:R118"/>
    <mergeCell ref="Q115:Q116"/>
    <mergeCell ref="R115:R116"/>
    <mergeCell ref="S115:S116"/>
    <mergeCell ref="E119:E120"/>
    <mergeCell ref="F119:F120"/>
    <mergeCell ref="G119:G120"/>
    <mergeCell ref="H119:H120"/>
    <mergeCell ref="I119:I120"/>
    <mergeCell ref="M117:M118"/>
    <mergeCell ref="N117:N118"/>
    <mergeCell ref="O117:O118"/>
    <mergeCell ref="P117:P118"/>
    <mergeCell ref="G117:G118"/>
    <mergeCell ref="H117:H118"/>
    <mergeCell ref="I117:I118"/>
    <mergeCell ref="J117:J118"/>
    <mergeCell ref="K117:K118"/>
    <mergeCell ref="L117:L118"/>
    <mergeCell ref="P119:P120"/>
    <mergeCell ref="E117:E118"/>
    <mergeCell ref="F117:F118"/>
    <mergeCell ref="N113:N114"/>
    <mergeCell ref="O113:O114"/>
    <mergeCell ref="P113:P114"/>
    <mergeCell ref="E115:E116"/>
    <mergeCell ref="F115:F116"/>
    <mergeCell ref="G115:G116"/>
    <mergeCell ref="H115:H116"/>
    <mergeCell ref="I115:I116"/>
    <mergeCell ref="P115:P116"/>
    <mergeCell ref="G113:G114"/>
    <mergeCell ref="H113:H114"/>
    <mergeCell ref="I113:I114"/>
    <mergeCell ref="J113:J114"/>
    <mergeCell ref="K113:K114"/>
    <mergeCell ref="L113:L114"/>
    <mergeCell ref="J115:J116"/>
    <mergeCell ref="K115:K116"/>
    <mergeCell ref="L115:L116"/>
    <mergeCell ref="M115:M116"/>
    <mergeCell ref="N115:N116"/>
    <mergeCell ref="O115:O116"/>
    <mergeCell ref="J109:J110"/>
    <mergeCell ref="K109:K110"/>
    <mergeCell ref="L109:L110"/>
    <mergeCell ref="Q111:Q112"/>
    <mergeCell ref="R111:R112"/>
    <mergeCell ref="S111:S112"/>
    <mergeCell ref="E113:E114"/>
    <mergeCell ref="F113:F114"/>
    <mergeCell ref="J111:J112"/>
    <mergeCell ref="K111:K112"/>
    <mergeCell ref="L111:L112"/>
    <mergeCell ref="M111:M112"/>
    <mergeCell ref="N111:N112"/>
    <mergeCell ref="O111:O112"/>
    <mergeCell ref="S113:S114"/>
    <mergeCell ref="Q113:Q114"/>
    <mergeCell ref="R113:R114"/>
    <mergeCell ref="E111:E112"/>
    <mergeCell ref="F111:F112"/>
    <mergeCell ref="G111:G112"/>
    <mergeCell ref="H111:H112"/>
    <mergeCell ref="I111:I112"/>
    <mergeCell ref="P111:P112"/>
    <mergeCell ref="M113:M114"/>
    <mergeCell ref="E105:E106"/>
    <mergeCell ref="F105:F106"/>
    <mergeCell ref="P107:P108"/>
    <mergeCell ref="Q107:Q108"/>
    <mergeCell ref="R107:R108"/>
    <mergeCell ref="S107:S108"/>
    <mergeCell ref="E109:E110"/>
    <mergeCell ref="F109:F110"/>
    <mergeCell ref="J107:J108"/>
    <mergeCell ref="K107:K108"/>
    <mergeCell ref="L107:L108"/>
    <mergeCell ref="M107:M108"/>
    <mergeCell ref="N107:N108"/>
    <mergeCell ref="O107:O108"/>
    <mergeCell ref="S109:S110"/>
    <mergeCell ref="Q109:Q110"/>
    <mergeCell ref="R109:R110"/>
    <mergeCell ref="M109:M110"/>
    <mergeCell ref="N109:N110"/>
    <mergeCell ref="O109:O110"/>
    <mergeCell ref="P109:P110"/>
    <mergeCell ref="G109:G110"/>
    <mergeCell ref="H109:H110"/>
    <mergeCell ref="I109:I110"/>
    <mergeCell ref="G102:G103"/>
    <mergeCell ref="H102:H103"/>
    <mergeCell ref="I102:I103"/>
    <mergeCell ref="J102:J103"/>
    <mergeCell ref="K102:K103"/>
    <mergeCell ref="L102:L103"/>
    <mergeCell ref="S105:S106"/>
    <mergeCell ref="E107:E108"/>
    <mergeCell ref="F107:F108"/>
    <mergeCell ref="G107:G108"/>
    <mergeCell ref="H107:H108"/>
    <mergeCell ref="I107:I108"/>
    <mergeCell ref="M105:M106"/>
    <mergeCell ref="N105:N106"/>
    <mergeCell ref="O105:O106"/>
    <mergeCell ref="P105:P106"/>
    <mergeCell ref="Q105:Q106"/>
    <mergeCell ref="R105:R106"/>
    <mergeCell ref="G105:G106"/>
    <mergeCell ref="H105:H106"/>
    <mergeCell ref="I105:I106"/>
    <mergeCell ref="J105:J106"/>
    <mergeCell ref="K105:K106"/>
    <mergeCell ref="L105:L106"/>
    <mergeCell ref="M98:M99"/>
    <mergeCell ref="N98:N99"/>
    <mergeCell ref="O98:O99"/>
    <mergeCell ref="P98:P99"/>
    <mergeCell ref="S102:S103"/>
    <mergeCell ref="M102:M103"/>
    <mergeCell ref="N102:N103"/>
    <mergeCell ref="O102:O103"/>
    <mergeCell ref="P102:P103"/>
    <mergeCell ref="Q102:Q103"/>
    <mergeCell ref="R102:R103"/>
    <mergeCell ref="I95:I96"/>
    <mergeCell ref="J95:J96"/>
    <mergeCell ref="K95:K96"/>
    <mergeCell ref="L95:L96"/>
    <mergeCell ref="E98:E99"/>
    <mergeCell ref="F98:F99"/>
    <mergeCell ref="G98:G99"/>
    <mergeCell ref="H98:H99"/>
    <mergeCell ref="I98:I99"/>
    <mergeCell ref="J98:J99"/>
    <mergeCell ref="K98:K99"/>
    <mergeCell ref="L98:L99"/>
    <mergeCell ref="P70:P71"/>
    <mergeCell ref="P78:P79"/>
    <mergeCell ref="E82:E83"/>
    <mergeCell ref="F82:F83"/>
    <mergeCell ref="J78:J79"/>
    <mergeCell ref="K78:K79"/>
    <mergeCell ref="L78:L79"/>
    <mergeCell ref="M78:M79"/>
    <mergeCell ref="N78:N79"/>
    <mergeCell ref="O78:O79"/>
    <mergeCell ref="P82:P83"/>
    <mergeCell ref="B73:S73"/>
    <mergeCell ref="H74:H75"/>
    <mergeCell ref="I74:I75"/>
    <mergeCell ref="E78:E79"/>
    <mergeCell ref="F78:F79"/>
    <mergeCell ref="G78:G79"/>
    <mergeCell ref="H78:H79"/>
    <mergeCell ref="I78:I79"/>
    <mergeCell ref="N80:N81"/>
    <mergeCell ref="O80:O81"/>
    <mergeCell ref="P80:P81"/>
    <mergeCell ref="P61:P63"/>
    <mergeCell ref="J61:J63"/>
    <mergeCell ref="K61:K63"/>
    <mergeCell ref="L61:L63"/>
    <mergeCell ref="M61:M63"/>
    <mergeCell ref="N61:N63"/>
    <mergeCell ref="O61:O63"/>
    <mergeCell ref="P74:P75"/>
    <mergeCell ref="E76:E77"/>
    <mergeCell ref="F76:F77"/>
    <mergeCell ref="J74:J75"/>
    <mergeCell ref="K74:K75"/>
    <mergeCell ref="L74:L75"/>
    <mergeCell ref="M74:M75"/>
    <mergeCell ref="N74:N75"/>
    <mergeCell ref="O74:O75"/>
    <mergeCell ref="M76:M77"/>
    <mergeCell ref="N76:N77"/>
    <mergeCell ref="O76:O77"/>
    <mergeCell ref="P76:P77"/>
    <mergeCell ref="G76:G77"/>
    <mergeCell ref="H76:H77"/>
    <mergeCell ref="I76:I77"/>
    <mergeCell ref="J76:J77"/>
    <mergeCell ref="P56:P58"/>
    <mergeCell ref="E59:E60"/>
    <mergeCell ref="F59:F60"/>
    <mergeCell ref="J56:J58"/>
    <mergeCell ref="K56:K58"/>
    <mergeCell ref="L56:L58"/>
    <mergeCell ref="M56:M58"/>
    <mergeCell ref="N56:N58"/>
    <mergeCell ref="O56:O58"/>
    <mergeCell ref="M59:M60"/>
    <mergeCell ref="N59:N60"/>
    <mergeCell ref="O59:O60"/>
    <mergeCell ref="P59:P60"/>
    <mergeCell ref="G59:G60"/>
    <mergeCell ref="H59:H60"/>
    <mergeCell ref="I59:I60"/>
    <mergeCell ref="J59:J60"/>
    <mergeCell ref="K59:K60"/>
    <mergeCell ref="L59:L60"/>
    <mergeCell ref="P54:P55"/>
    <mergeCell ref="G54:G55"/>
    <mergeCell ref="H54:H55"/>
    <mergeCell ref="I54:I55"/>
    <mergeCell ref="J54:J55"/>
    <mergeCell ref="K54:K55"/>
    <mergeCell ref="L54:L55"/>
    <mergeCell ref="P49:P51"/>
    <mergeCell ref="J49:J51"/>
    <mergeCell ref="K49:K51"/>
    <mergeCell ref="L49:L51"/>
    <mergeCell ref="M49:M51"/>
    <mergeCell ref="N49:N51"/>
    <mergeCell ref="O49:O51"/>
    <mergeCell ref="G52:G53"/>
    <mergeCell ref="H52:H53"/>
    <mergeCell ref="I52:I53"/>
    <mergeCell ref="P52:P53"/>
    <mergeCell ref="J52:J53"/>
    <mergeCell ref="K52:K53"/>
    <mergeCell ref="L52:L53"/>
    <mergeCell ref="M52:M53"/>
    <mergeCell ref="N52:N53"/>
    <mergeCell ref="O52:O53"/>
    <mergeCell ref="P30:P32"/>
    <mergeCell ref="G30:G32"/>
    <mergeCell ref="H30:H32"/>
    <mergeCell ref="I30:I32"/>
    <mergeCell ref="J30:J32"/>
    <mergeCell ref="K30:K32"/>
    <mergeCell ref="L30:L32"/>
    <mergeCell ref="P33:P35"/>
    <mergeCell ref="J33:J35"/>
    <mergeCell ref="K33:K35"/>
    <mergeCell ref="L33:L35"/>
    <mergeCell ref="M33:M35"/>
    <mergeCell ref="N33:N35"/>
    <mergeCell ref="O33:O35"/>
    <mergeCell ref="O27:O29"/>
    <mergeCell ref="E33:E35"/>
    <mergeCell ref="F33:F35"/>
    <mergeCell ref="G33:G35"/>
    <mergeCell ref="H33:H35"/>
    <mergeCell ref="I33:I35"/>
    <mergeCell ref="M30:M32"/>
    <mergeCell ref="N30:N32"/>
    <mergeCell ref="O30:O32"/>
    <mergeCell ref="O20:O21"/>
    <mergeCell ref="P20:P21"/>
    <mergeCell ref="G20:G21"/>
    <mergeCell ref="H20:H21"/>
    <mergeCell ref="I20:I21"/>
    <mergeCell ref="J20:J21"/>
    <mergeCell ref="K20:K21"/>
    <mergeCell ref="L20:L21"/>
    <mergeCell ref="E27:E29"/>
    <mergeCell ref="F27:F29"/>
    <mergeCell ref="G27:G29"/>
    <mergeCell ref="H27:H29"/>
    <mergeCell ref="I27:I29"/>
    <mergeCell ref="M24:M26"/>
    <mergeCell ref="N24:N26"/>
    <mergeCell ref="O24:O26"/>
    <mergeCell ref="P24:P26"/>
    <mergeCell ref="G24:G26"/>
    <mergeCell ref="H24:H26"/>
    <mergeCell ref="I24:I26"/>
    <mergeCell ref="J24:J26"/>
    <mergeCell ref="K24:K26"/>
    <mergeCell ref="L24:L26"/>
    <mergeCell ref="P27:P29"/>
    <mergeCell ref="E20:E21"/>
    <mergeCell ref="I17:I19"/>
    <mergeCell ref="J17:J19"/>
    <mergeCell ref="K17:K19"/>
    <mergeCell ref="L17:L19"/>
    <mergeCell ref="M17:M19"/>
    <mergeCell ref="N17:N19"/>
    <mergeCell ref="M20:M21"/>
    <mergeCell ref="N20:N21"/>
    <mergeCell ref="E17:E19"/>
    <mergeCell ref="F17:F19"/>
    <mergeCell ref="G17:G19"/>
    <mergeCell ref="H17:H19"/>
    <mergeCell ref="O15:O16"/>
    <mergeCell ref="P15:P16"/>
    <mergeCell ref="O17:O19"/>
    <mergeCell ref="P17:P19"/>
    <mergeCell ref="N11:N12"/>
    <mergeCell ref="O11:O12"/>
    <mergeCell ref="P11:P12"/>
    <mergeCell ref="O13:O14"/>
    <mergeCell ref="P13:P14"/>
    <mergeCell ref="E13:E14"/>
    <mergeCell ref="F13:F14"/>
    <mergeCell ref="E15:E16"/>
    <mergeCell ref="F15:F16"/>
    <mergeCell ref="G15:G16"/>
    <mergeCell ref="H15:H16"/>
    <mergeCell ref="I15:I16"/>
    <mergeCell ref="M13:M14"/>
    <mergeCell ref="N13:N14"/>
    <mergeCell ref="G13:G14"/>
    <mergeCell ref="H13:H14"/>
    <mergeCell ref="I13:I14"/>
    <mergeCell ref="J13:J14"/>
    <mergeCell ref="K13:K14"/>
    <mergeCell ref="L13:L14"/>
    <mergeCell ref="L15:L16"/>
    <mergeCell ref="M15:M16"/>
    <mergeCell ref="N15:N16"/>
    <mergeCell ref="B2:R2"/>
    <mergeCell ref="B3:N3"/>
    <mergeCell ref="E5:P5"/>
    <mergeCell ref="Q5:Q6"/>
    <mergeCell ref="R5:R6"/>
    <mergeCell ref="S5:S6"/>
    <mergeCell ref="B8:S8"/>
    <mergeCell ref="M9:M10"/>
    <mergeCell ref="N9:N10"/>
    <mergeCell ref="O9:O10"/>
    <mergeCell ref="P9:P10"/>
    <mergeCell ref="G9:G10"/>
    <mergeCell ref="H9:H10"/>
    <mergeCell ref="I9:I10"/>
    <mergeCell ref="J9:J10"/>
    <mergeCell ref="K9:K10"/>
    <mergeCell ref="L9:L10"/>
    <mergeCell ref="E9:E10"/>
    <mergeCell ref="F9:F10"/>
    <mergeCell ref="E102:E103"/>
    <mergeCell ref="F102:F103"/>
    <mergeCell ref="F20:F21"/>
    <mergeCell ref="J15:J16"/>
    <mergeCell ref="K15:K16"/>
    <mergeCell ref="A119:A120"/>
    <mergeCell ref="B119:B120"/>
    <mergeCell ref="C119:C120"/>
    <mergeCell ref="D119:D120"/>
    <mergeCell ref="A111:A112"/>
    <mergeCell ref="B111:B112"/>
    <mergeCell ref="C111:C112"/>
    <mergeCell ref="D111:D112"/>
    <mergeCell ref="A113:A114"/>
    <mergeCell ref="B113:B114"/>
    <mergeCell ref="C113:C114"/>
    <mergeCell ref="D113:D114"/>
    <mergeCell ref="A107:A108"/>
    <mergeCell ref="B107:B108"/>
    <mergeCell ref="C107:C108"/>
    <mergeCell ref="D107:D108"/>
    <mergeCell ref="A109:A110"/>
    <mergeCell ref="B109:B110"/>
    <mergeCell ref="C109:C110"/>
    <mergeCell ref="A121:A122"/>
    <mergeCell ref="B121:B122"/>
    <mergeCell ref="C121:C122"/>
    <mergeCell ref="D121:D122"/>
    <mergeCell ref="A115:A116"/>
    <mergeCell ref="B115:B116"/>
    <mergeCell ref="C115:C116"/>
    <mergeCell ref="D115:D116"/>
    <mergeCell ref="A117:A118"/>
    <mergeCell ref="B117:B118"/>
    <mergeCell ref="C117:C118"/>
    <mergeCell ref="D117:D118"/>
    <mergeCell ref="D109:D110"/>
    <mergeCell ref="A105:A106"/>
    <mergeCell ref="B105:B106"/>
    <mergeCell ref="C105:C106"/>
    <mergeCell ref="D105:D106"/>
    <mergeCell ref="A95:A96"/>
    <mergeCell ref="B95:B96"/>
    <mergeCell ref="C95:C96"/>
    <mergeCell ref="D95:D96"/>
    <mergeCell ref="A102:A103"/>
    <mergeCell ref="B102:B103"/>
    <mergeCell ref="C102:C103"/>
    <mergeCell ref="D102:D103"/>
    <mergeCell ref="B98:B99"/>
    <mergeCell ref="A98:A99"/>
    <mergeCell ref="C98:C99"/>
    <mergeCell ref="D98:D99"/>
    <mergeCell ref="B101:S101"/>
    <mergeCell ref="M95:M96"/>
    <mergeCell ref="N95:N96"/>
    <mergeCell ref="O95:O96"/>
    <mergeCell ref="P95:P96"/>
    <mergeCell ref="G95:G96"/>
    <mergeCell ref="H95:H96"/>
    <mergeCell ref="A93:A94"/>
    <mergeCell ref="B93:B94"/>
    <mergeCell ref="C93:C94"/>
    <mergeCell ref="D93:D94"/>
    <mergeCell ref="A78:A79"/>
    <mergeCell ref="B78:B79"/>
    <mergeCell ref="C78:C79"/>
    <mergeCell ref="D78:D79"/>
    <mergeCell ref="A82:A83"/>
    <mergeCell ref="B82:B83"/>
    <mergeCell ref="C82:C83"/>
    <mergeCell ref="D82:D83"/>
    <mergeCell ref="D84:D85"/>
    <mergeCell ref="A86:A87"/>
    <mergeCell ref="B86:B87"/>
    <mergeCell ref="C86:C87"/>
    <mergeCell ref="D86:D87"/>
    <mergeCell ref="A84:A85"/>
    <mergeCell ref="B84:B85"/>
    <mergeCell ref="C84:C85"/>
    <mergeCell ref="A74:A75"/>
    <mergeCell ref="B74:B75"/>
    <mergeCell ref="C74:C75"/>
    <mergeCell ref="D74:D75"/>
    <mergeCell ref="A76:A77"/>
    <mergeCell ref="B76:B77"/>
    <mergeCell ref="C76:C77"/>
    <mergeCell ref="D76:D77"/>
    <mergeCell ref="A59:A60"/>
    <mergeCell ref="B59:B60"/>
    <mergeCell ref="C59:C60"/>
    <mergeCell ref="D59:D60"/>
    <mergeCell ref="A61:A63"/>
    <mergeCell ref="B61:B63"/>
    <mergeCell ref="C61:C63"/>
    <mergeCell ref="D61:D63"/>
    <mergeCell ref="A68:A69"/>
    <mergeCell ref="B68:B69"/>
    <mergeCell ref="C68:C69"/>
    <mergeCell ref="D68:D69"/>
    <mergeCell ref="A70:A71"/>
    <mergeCell ref="B70:B71"/>
    <mergeCell ref="A54:A55"/>
    <mergeCell ref="B54:B55"/>
    <mergeCell ref="C54:C55"/>
    <mergeCell ref="D54:D55"/>
    <mergeCell ref="A56:A58"/>
    <mergeCell ref="B56:B58"/>
    <mergeCell ref="C56:C58"/>
    <mergeCell ref="D56:D58"/>
    <mergeCell ref="A52:A53"/>
    <mergeCell ref="B52:B53"/>
    <mergeCell ref="C52:C53"/>
    <mergeCell ref="D52:D53"/>
    <mergeCell ref="B17:B19"/>
    <mergeCell ref="C17:C19"/>
    <mergeCell ref="D17:D19"/>
    <mergeCell ref="A33:A35"/>
    <mergeCell ref="B33:B35"/>
    <mergeCell ref="C33:C35"/>
    <mergeCell ref="D33:D35"/>
    <mergeCell ref="A49:A51"/>
    <mergeCell ref="B49:B51"/>
    <mergeCell ref="C49:C51"/>
    <mergeCell ref="D49:D51"/>
    <mergeCell ref="A27:A29"/>
    <mergeCell ref="B27:B29"/>
    <mergeCell ref="C27:C29"/>
    <mergeCell ref="D27:D29"/>
    <mergeCell ref="A30:A32"/>
    <mergeCell ref="B30:B32"/>
    <mergeCell ref="C30:C32"/>
    <mergeCell ref="D30:D32"/>
    <mergeCell ref="B45:B46"/>
    <mergeCell ref="A45:A46"/>
    <mergeCell ref="B48:S48"/>
    <mergeCell ref="B23:S23"/>
    <mergeCell ref="E24:E26"/>
    <mergeCell ref="A5:A6"/>
    <mergeCell ref="B5:B6"/>
    <mergeCell ref="C5:C6"/>
    <mergeCell ref="D5:D6"/>
    <mergeCell ref="A9:A10"/>
    <mergeCell ref="B9:B10"/>
    <mergeCell ref="C9:C10"/>
    <mergeCell ref="D9:D10"/>
    <mergeCell ref="A11:A12"/>
    <mergeCell ref="B11:B12"/>
    <mergeCell ref="C11:C12"/>
    <mergeCell ref="D11:D12"/>
    <mergeCell ref="J11:J12"/>
    <mergeCell ref="K11:K12"/>
    <mergeCell ref="L11:L12"/>
    <mergeCell ref="M11:M12"/>
    <mergeCell ref="C45:C46"/>
    <mergeCell ref="D45:D46"/>
    <mergeCell ref="E45:E46"/>
    <mergeCell ref="A13:A14"/>
    <mergeCell ref="B13:B14"/>
    <mergeCell ref="C13:C14"/>
    <mergeCell ref="D13:D14"/>
    <mergeCell ref="A20:A21"/>
    <mergeCell ref="B20:B21"/>
    <mergeCell ref="C20:C21"/>
    <mergeCell ref="D20:D21"/>
    <mergeCell ref="A24:A26"/>
    <mergeCell ref="B24:B26"/>
    <mergeCell ref="C24:C26"/>
    <mergeCell ref="D24:D26"/>
    <mergeCell ref="A15:A16"/>
    <mergeCell ref="B15:B16"/>
    <mergeCell ref="C15:C16"/>
    <mergeCell ref="D15:D16"/>
    <mergeCell ref="A17:A19"/>
    <mergeCell ref="E11:E12"/>
    <mergeCell ref="F11:F12"/>
    <mergeCell ref="G11:G12"/>
    <mergeCell ref="H11:H12"/>
    <mergeCell ref="I11:I12"/>
    <mergeCell ref="P45:P46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6:O38"/>
    <mergeCell ref="P36:P38"/>
    <mergeCell ref="A42:A44"/>
    <mergeCell ref="B42:B44"/>
    <mergeCell ref="F42:F44"/>
    <mergeCell ref="F45:F46"/>
    <mergeCell ref="J80:J81"/>
    <mergeCell ref="K80:K81"/>
    <mergeCell ref="L80:L81"/>
    <mergeCell ref="M80:M81"/>
    <mergeCell ref="M42:M44"/>
    <mergeCell ref="E56:E58"/>
    <mergeCell ref="F56:F58"/>
    <mergeCell ref="G56:G58"/>
    <mergeCell ref="H56:H58"/>
    <mergeCell ref="I56:I58"/>
    <mergeCell ref="M54:M55"/>
    <mergeCell ref="E54:E55"/>
    <mergeCell ref="F54:F55"/>
    <mergeCell ref="E61:E63"/>
    <mergeCell ref="F61:F63"/>
    <mergeCell ref="G61:G63"/>
    <mergeCell ref="H61:H63"/>
    <mergeCell ref="I61:I63"/>
    <mergeCell ref="K76:K77"/>
    <mergeCell ref="L76:L77"/>
    <mergeCell ref="M45:M46"/>
    <mergeCell ref="P84:P85"/>
    <mergeCell ref="A80:A81"/>
    <mergeCell ref="B80:B81"/>
    <mergeCell ref="C80:C81"/>
    <mergeCell ref="D80:D81"/>
    <mergeCell ref="E80:E81"/>
    <mergeCell ref="F80:F81"/>
    <mergeCell ref="G80:G81"/>
    <mergeCell ref="H80:H81"/>
    <mergeCell ref="I80:I81"/>
    <mergeCell ref="O82:O83"/>
    <mergeCell ref="G82:G83"/>
    <mergeCell ref="H82:H83"/>
    <mergeCell ref="I82:I83"/>
    <mergeCell ref="J82:J83"/>
    <mergeCell ref="K82:K83"/>
    <mergeCell ref="L82:L83"/>
    <mergeCell ref="N84:N85"/>
    <mergeCell ref="F86:F87"/>
    <mergeCell ref="G86:G87"/>
    <mergeCell ref="H86:H87"/>
    <mergeCell ref="I86:I87"/>
    <mergeCell ref="J86:J87"/>
    <mergeCell ref="K86:K87"/>
    <mergeCell ref="L86:L87"/>
    <mergeCell ref="M86:M87"/>
    <mergeCell ref="E84:E85"/>
    <mergeCell ref="F84:F85"/>
    <mergeCell ref="G84:G85"/>
    <mergeCell ref="H84:H85"/>
    <mergeCell ref="I84:I85"/>
    <mergeCell ref="J84:J85"/>
    <mergeCell ref="K84:K85"/>
    <mergeCell ref="L84:L85"/>
    <mergeCell ref="M84:M85"/>
    <mergeCell ref="O86:O87"/>
    <mergeCell ref="P86:P87"/>
    <mergeCell ref="A64:A65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M64:M65"/>
    <mergeCell ref="N64:N65"/>
    <mergeCell ref="O64:O65"/>
    <mergeCell ref="P64:P65"/>
    <mergeCell ref="A66:A67"/>
    <mergeCell ref="B66:B67"/>
    <mergeCell ref="C66:C67"/>
    <mergeCell ref="D66:D67"/>
    <mergeCell ref="E66:E67"/>
    <mergeCell ref="E86:E87"/>
    <mergeCell ref="C42:C44"/>
    <mergeCell ref="P68:P69"/>
    <mergeCell ref="E68:E69"/>
    <mergeCell ref="F68:F69"/>
    <mergeCell ref="G68:G69"/>
    <mergeCell ref="H68:H69"/>
    <mergeCell ref="I68:I69"/>
    <mergeCell ref="J68:J69"/>
    <mergeCell ref="K68:K69"/>
    <mergeCell ref="L68:L69"/>
    <mergeCell ref="M68:M69"/>
    <mergeCell ref="P66:P67"/>
    <mergeCell ref="F66:F67"/>
    <mergeCell ref="G66:G67"/>
    <mergeCell ref="H66:H67"/>
    <mergeCell ref="I66:I67"/>
    <mergeCell ref="J66:J67"/>
    <mergeCell ref="K66:K67"/>
    <mergeCell ref="L66:L67"/>
    <mergeCell ref="M66:M67"/>
    <mergeCell ref="N66:N67"/>
    <mergeCell ref="D42:D44"/>
    <mergeCell ref="J42:J44"/>
    <mergeCell ref="E42:E44"/>
    <mergeCell ref="K42:K44"/>
    <mergeCell ref="L42:L44"/>
    <mergeCell ref="N42:N44"/>
    <mergeCell ref="O42:O44"/>
    <mergeCell ref="C70:C71"/>
    <mergeCell ref="D70:D71"/>
    <mergeCell ref="E70:E71"/>
    <mergeCell ref="F70:F71"/>
    <mergeCell ref="G70:G71"/>
    <mergeCell ref="H70:H71"/>
    <mergeCell ref="I70:I71"/>
    <mergeCell ref="J70:J71"/>
    <mergeCell ref="K70:K71"/>
    <mergeCell ref="N68:N69"/>
    <mergeCell ref="O68:O69"/>
    <mergeCell ref="O66:O67"/>
    <mergeCell ref="O45:O46"/>
    <mergeCell ref="G45:G46"/>
    <mergeCell ref="H45:H46"/>
    <mergeCell ref="I45:I46"/>
    <mergeCell ref="J45:J46"/>
    <mergeCell ref="K45:K46"/>
    <mergeCell ref="L45:L46"/>
    <mergeCell ref="N45:N46"/>
    <mergeCell ref="A123:D123"/>
    <mergeCell ref="A124:D124"/>
    <mergeCell ref="Q124:S124"/>
    <mergeCell ref="Q1:S1"/>
    <mergeCell ref="P42:P44"/>
    <mergeCell ref="A39:A41"/>
    <mergeCell ref="B39:B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O39:O41"/>
    <mergeCell ref="P39:P41"/>
    <mergeCell ref="G42:G44"/>
    <mergeCell ref="H42:H44"/>
    <mergeCell ref="I42:I44"/>
  </mergeCells>
  <pageMargins left="0.93125000000000002" right="0.23622047244094491" top="0.74803149606299213" bottom="0.74803149606299213" header="0.31496062992125984" footer="0.31496062992125984"/>
  <pageSetup paperSize="9" scale="12" fitToHeight="0" orientation="landscape" r:id="rId1"/>
  <rowBreaks count="3" manualBreakCount="3">
    <brk id="33" max="18" man="1"/>
    <brk id="60" max="18" man="1"/>
    <brk id="9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Александрович Манаков</dc:creator>
  <cp:lastModifiedBy>Владимир Александрович Манаков</cp:lastModifiedBy>
  <cp:lastPrinted>2023-12-11T11:45:29Z</cp:lastPrinted>
  <dcterms:created xsi:type="dcterms:W3CDTF">2023-10-25T06:54:11Z</dcterms:created>
  <dcterms:modified xsi:type="dcterms:W3CDTF">2023-12-11T11:53:11Z</dcterms:modified>
</cp:coreProperties>
</file>