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180" windowWidth="18465" windowHeight="12120"/>
  </bookViews>
  <sheets>
    <sheet name="2025" sheetId="1" r:id="rId1"/>
    <sheet name="2026" sheetId="4" r:id="rId2"/>
    <sheet name="2027" sheetId="5" r:id="rId3"/>
    <sheet name="ГРБС" sheetId="6" r:id="rId4"/>
  </sheets>
  <definedNames>
    <definedName name="_xlnm._FilterDatabase" localSheetId="0" hidden="1">'2025'!$A$11:$E$93</definedName>
    <definedName name="_xlnm.Print_Titles" localSheetId="0">'2025'!$11:$11</definedName>
    <definedName name="_xlnm.Print_Area" localSheetId="0">'2025'!$A$1:$E$96</definedName>
  </definedNames>
  <calcPr calcId="125725"/>
</workbook>
</file>

<file path=xl/calcChain.xml><?xml version="1.0" encoding="utf-8"?>
<calcChain xmlns="http://schemas.openxmlformats.org/spreadsheetml/2006/main">
  <c r="C99" i="1"/>
  <c r="D48"/>
  <c r="B48"/>
  <c r="B18"/>
  <c r="D18"/>
  <c r="D30"/>
  <c r="B30"/>
  <c r="C23" l="1"/>
  <c r="C24" l="1"/>
  <c r="C45" l="1"/>
  <c r="B93" l="1"/>
  <c r="C86" l="1"/>
  <c r="C87"/>
  <c r="C88"/>
  <c r="D81"/>
  <c r="C81" s="1"/>
  <c r="B81"/>
  <c r="C64" l="1"/>
  <c r="C65"/>
  <c r="C66"/>
  <c r="C67"/>
  <c r="C68"/>
  <c r="C69"/>
  <c r="C70"/>
  <c r="C71"/>
  <c r="C72"/>
  <c r="C73"/>
  <c r="C74"/>
  <c r="C75"/>
  <c r="C76"/>
  <c r="C77"/>
  <c r="C78"/>
  <c r="C17" l="1"/>
  <c r="C57"/>
  <c r="C58"/>
  <c r="C59"/>
  <c r="D40"/>
  <c r="C36" l="1"/>
  <c r="C37"/>
  <c r="C22" l="1"/>
  <c r="C18"/>
  <c r="C16"/>
  <c r="C48" l="1"/>
  <c r="C44" l="1"/>
  <c r="C29" l="1"/>
  <c r="C25"/>
  <c r="C26"/>
  <c r="C46" l="1"/>
  <c r="C47" l="1"/>
  <c r="C34"/>
  <c r="C15"/>
  <c r="C14"/>
  <c r="C26" i="6" l="1"/>
  <c r="C14"/>
  <c r="C33"/>
  <c r="C32"/>
  <c r="C31"/>
  <c r="C30"/>
  <c r="C29"/>
  <c r="C28"/>
  <c r="C27"/>
  <c r="C21"/>
  <c r="C20"/>
  <c r="C19"/>
  <c r="C18"/>
  <c r="C17"/>
  <c r="C16"/>
  <c r="C15"/>
  <c r="C9"/>
  <c r="C8"/>
  <c r="C7"/>
  <c r="C6"/>
  <c r="C5"/>
  <c r="C4"/>
  <c r="C3"/>
  <c r="C58" i="5"/>
  <c r="B55"/>
  <c r="C55" s="1"/>
  <c r="C54"/>
  <c r="C53"/>
  <c r="C52"/>
  <c r="C51"/>
  <c r="C50"/>
  <c r="C49"/>
  <c r="C48"/>
  <c r="C47"/>
  <c r="C46"/>
  <c r="C45"/>
  <c r="C44"/>
  <c r="C43"/>
  <c r="C42"/>
  <c r="C39"/>
  <c r="C38"/>
  <c r="C37"/>
  <c r="D34"/>
  <c r="C34" s="1"/>
  <c r="B34"/>
  <c r="C33"/>
  <c r="C32"/>
  <c r="C31"/>
  <c r="C30"/>
  <c r="C29"/>
  <c r="C28"/>
  <c r="C27"/>
  <c r="C26"/>
  <c r="C25"/>
  <c r="C24"/>
  <c r="C23"/>
  <c r="C22"/>
  <c r="B19"/>
  <c r="C19" s="1"/>
  <c r="C18"/>
  <c r="C17"/>
  <c r="C16"/>
  <c r="D13"/>
  <c r="C13" s="1"/>
  <c r="B13"/>
  <c r="C12"/>
  <c r="D13" i="4" l="1"/>
  <c r="B56"/>
  <c r="C56" s="1"/>
  <c r="C18"/>
  <c r="C17"/>
  <c r="B13"/>
  <c r="C59"/>
  <c r="C55"/>
  <c r="C54"/>
  <c r="C53"/>
  <c r="C52"/>
  <c r="C51"/>
  <c r="C50"/>
  <c r="C49"/>
  <c r="C48"/>
  <c r="C47"/>
  <c r="C46"/>
  <c r="C45"/>
  <c r="C44"/>
  <c r="C43"/>
  <c r="C42"/>
  <c r="C39"/>
  <c r="C38"/>
  <c r="C37"/>
  <c r="D34"/>
  <c r="B34"/>
  <c r="C33"/>
  <c r="C32"/>
  <c r="C31"/>
  <c r="C30"/>
  <c r="C29"/>
  <c r="C28"/>
  <c r="C27"/>
  <c r="C26"/>
  <c r="C25"/>
  <c r="C24"/>
  <c r="C23"/>
  <c r="C22"/>
  <c r="B19"/>
  <c r="C16"/>
  <c r="C12"/>
  <c r="C13" l="1"/>
  <c r="C19"/>
  <c r="C34"/>
  <c r="C27" i="1" l="1"/>
  <c r="C28"/>
  <c r="D93" l="1"/>
  <c r="C60" l="1"/>
  <c r="C51" l="1"/>
  <c r="D53"/>
  <c r="B53"/>
  <c r="C53" l="1"/>
  <c r="B40" l="1"/>
  <c r="C40" s="1"/>
  <c r="C38"/>
  <c r="C35"/>
  <c r="C13"/>
  <c r="C92" l="1"/>
  <c r="C85"/>
  <c r="C33"/>
  <c r="C39"/>
  <c r="C89" l="1"/>
  <c r="C84"/>
  <c r="C52" l="1"/>
  <c r="C93"/>
  <c r="C80" l="1"/>
  <c r="C90"/>
  <c r="C91" l="1"/>
  <c r="C43" l="1"/>
  <c r="C21" l="1"/>
  <c r="C56" l="1"/>
  <c r="C63" l="1"/>
  <c r="C79" l="1"/>
  <c r="C96" l="1"/>
</calcChain>
</file>

<file path=xl/sharedStrings.xml><?xml version="1.0" encoding="utf-8"?>
<sst xmlns="http://schemas.openxmlformats.org/spreadsheetml/2006/main" count="302" uniqueCount="136">
  <si>
    <t>Бюджетная классификация</t>
  </si>
  <si>
    <t>+/-</t>
  </si>
  <si>
    <t>Направление расходов</t>
  </si>
  <si>
    <t>Всего по расходам бюджета</t>
  </si>
  <si>
    <t>090 0113 6800081410 870</t>
  </si>
  <si>
    <t>090 0111 6800081400 870</t>
  </si>
  <si>
    <t>316 1003 6800081400 360</t>
  </si>
  <si>
    <t>090 0113 6800081415 870</t>
  </si>
  <si>
    <t>090 0113 6800081416 870</t>
  </si>
  <si>
    <t>316 0113 6800081400 853</t>
  </si>
  <si>
    <t>162 0605 0800081650 244</t>
  </si>
  <si>
    <t>Утверждено расходов в бюджете на  20.12.2024, тыс.рублей</t>
  </si>
  <si>
    <t>Расходы с учетом предлагаемых февраль 2025, тыс.рублей</t>
  </si>
  <si>
    <t>Перераспределение средств резервного фонда администрации Котласского муниципального округа Архангельской области на основании распоряжений администрации Котласского муниципального округа Архангельской области "О выделении средств из резервного фонда администрации Котласского муниципального округа Архангельской области" (расходы в рамках непрограммной деятельности)</t>
  </si>
  <si>
    <t>Средства дорожного фонда</t>
  </si>
  <si>
    <r>
      <t xml:space="preserve"> Изменения, вносимые в расходную часть бюджета на 2025 год:                                    </t>
    </r>
    <r>
      <rPr>
        <b/>
        <sz val="24"/>
        <rFont val="Times New Roman"/>
        <family val="1"/>
        <charset val="204"/>
      </rPr>
      <t xml:space="preserve">                 </t>
    </r>
    <r>
      <rPr>
        <b/>
        <sz val="12"/>
        <rFont val="Times New Roman"/>
        <family val="1"/>
        <charset val="204"/>
      </rPr>
      <t xml:space="preserve">                                                                                                           </t>
    </r>
  </si>
  <si>
    <t>Итого за счет средств вышестоящих бюджетов</t>
  </si>
  <si>
    <t>Итого за счет средств резервного фонда</t>
  </si>
  <si>
    <t xml:space="preserve">Итого по резервным средствам </t>
  </si>
  <si>
    <t>Перераспределение резервных средств для финансового обеспечения расходов на оплату коммунальных услуг</t>
  </si>
  <si>
    <t>Перераспределение резервных средств для финансового обеспечения расходов на оплату коммунальных услуг в размере 109 427,5 тыс. рублей. Расходы в рамках непрограммной деятельности.</t>
  </si>
  <si>
    <t>Перераспределение резервных средств для финансового обеспечения расходов на реализацию отдельных природоохранных мероприятий.</t>
  </si>
  <si>
    <t>Средства вышестоящих бюджетов.</t>
  </si>
  <si>
    <t>Перемещение средств, в т.ч. уточнение бюджетной классификации.</t>
  </si>
  <si>
    <t>Итого за счет средств дорожного фонда</t>
  </si>
  <si>
    <t>Итого по перемещению средств</t>
  </si>
  <si>
    <r>
      <t xml:space="preserve"> Изменения, вносимые в расходную часть бюджета на 2027 год:                                    </t>
    </r>
    <r>
      <rPr>
        <b/>
        <sz val="24"/>
        <rFont val="Times New Roman"/>
        <family val="1"/>
        <charset val="204"/>
      </rPr>
      <t xml:space="preserve">                 </t>
    </r>
    <r>
      <rPr>
        <b/>
        <sz val="12"/>
        <rFont val="Times New Roman"/>
        <family val="1"/>
        <charset val="204"/>
      </rPr>
      <t xml:space="preserve">                                                                                                           </t>
    </r>
  </si>
  <si>
    <r>
      <t xml:space="preserve"> Изменения, вносимые в расходную часть бюджета на 2026 год:                                    </t>
    </r>
    <r>
      <rPr>
        <b/>
        <sz val="24"/>
        <rFont val="Times New Roman"/>
        <family val="1"/>
        <charset val="204"/>
      </rPr>
      <t xml:space="preserve">                 </t>
    </r>
    <r>
      <rPr>
        <b/>
        <sz val="12"/>
        <rFont val="Times New Roman"/>
        <family val="1"/>
        <charset val="204"/>
      </rPr>
      <t xml:space="preserve">                                                                                                           </t>
    </r>
  </si>
  <si>
    <t>080 0702 0100080450 612</t>
  </si>
  <si>
    <t>Увеличение бюджетных ассигнований за счет средств бюджета округа в размере 77,1 тыс. рублей на реализацию мероприятий в сфере обращения с отходами производства и потребления, в том числе с твердыми коммунальными отходами на 2024 год (уборка несанкционированных свалок). Расходы в рамках муниципальной программы "Охрана окружающей среды и обеспечение экологической безопасности Котласского муниципального округа Архангельской области".</t>
  </si>
  <si>
    <t>Уменьшение резервных средств  для финансового обеспечения расходов на реализацию отдельных природоохранных мероприятий в рамках непрограммных расходов за счет средств бюджета округа в размере в размере 77,1 тыс. рублей.</t>
  </si>
  <si>
    <t>По главному распорядителю Управление по социальной политике  администрации Котласского муниципального округа Архангельской области</t>
  </si>
  <si>
    <t>По главному распорядителю Финансовому управлению администрации Котласского муниципального округа Архангельской области</t>
  </si>
  <si>
    <t>По главному распорядителю Управлению имущественно-хозяйственного комплекса администрации Котласского муниципального округа Архангельской области</t>
  </si>
  <si>
    <t>По главному распорядителю администрации Котласского муниципального округа Архангельской области</t>
  </si>
  <si>
    <t>По главному распорядителю Собранию депутатов Котласского муниципального округа Архангельской области</t>
  </si>
  <si>
    <t>По главному распорядителю Контрольно-счетной комиссия Котласского муниципального округа Архангельской области</t>
  </si>
  <si>
    <t>Условно утверждаемые расходы</t>
  </si>
  <si>
    <t>Получатель бюджетных средств</t>
  </si>
  <si>
    <t>Увеличение бюджетных ассигнований за счет средств вышестоящих бюджетов.</t>
  </si>
  <si>
    <t>ГРБС "Управление по социальной политике администрации Котласского муниципального округа Архангельской области" - ГРБС "УСП"</t>
  </si>
  <si>
    <t>ГРБС "Финансовое управление администрации Котласского муниципального округа Архангельской области"  - ГРБС "Финуправление"</t>
  </si>
  <si>
    <t>ГРБС "Управление имущественно-хозяйственного комплекса администрации Котласского муниципального округа Архангельской области" - ГРБС "УИХК"</t>
  </si>
  <si>
    <t>ГРБС "администрация Котласского муниципального округа Архангельской области"  - ГРБС "администрация"</t>
  </si>
  <si>
    <t>ГРБС "Собрание депутатов Котласского муниципального округа Архангельской области"  - ГРБС "СД"</t>
  </si>
  <si>
    <t>ГРБС "Контрольно-счетная комиссия Котласского муниципального округа Архангельской области"  - ГРБС "КСК"</t>
  </si>
  <si>
    <t>Итого за счет увеличения остатков средств бюджета округа на 01.01.2025</t>
  </si>
  <si>
    <t>Перераспределение резервных средств на разработку дизайн-проектов, на проведение государственной экспертизы, разработку проектной документации, проектно-сметной документации по реконструкции, капитальному ремонту, строительству бъектов муниципальной собственности, для обеспечения софинансирования расходных обязательств Котласского муниципального округа Архангельской области (за счет средств бюджета округа).</t>
  </si>
  <si>
    <t>Перераспределение резервных средств для финансового обеспечения расходов на оплату коммунальных услуг (за счет средств бюджета округа)</t>
  </si>
  <si>
    <t>По тексту применнено сокращение:</t>
  </si>
  <si>
    <t>Перераспределение резервных средств на разработку дизайн-проектов, на проведение государственной экспертизы, разработку проектной документации, проектно-сметной документации по реконструкции, капитальному ремонту, строительству объектов муниципальной собственности, для обеспечения софинансирования расходных обязательств Котласского муниципального округа Архангельской области (за счет средств бюджета округа).</t>
  </si>
  <si>
    <t xml:space="preserve">Перераспределение резервных средств на разработку дизайн-проектов, на проведение государственной экспертизы, разработку проектной документации, проектно-сметной документации по реконструкции, капитальному ремонту, строительству объектов муниципальной собственности, для обеспечения софинансирования расходных обязательств Котласского муниципального округа Архангельской области (за счет средств бюджета округа). </t>
  </si>
  <si>
    <t>Перераспределение резервных средств для финансового обеспечения расходов на реализацию отдельных природоохранных мероприятий (за счет средств бюджета округа).</t>
  </si>
  <si>
    <t>080 0703 16000S889Л 612</t>
  </si>
  <si>
    <t>080 1101 16000S889Р 612</t>
  </si>
  <si>
    <t>080 0703 16000S889Ф 612</t>
  </si>
  <si>
    <t>080 1101 16000S889У 612</t>
  </si>
  <si>
    <t>080 0702 01000Л8620 611</t>
  </si>
  <si>
    <t>Уменьшение бюджетных ассигнований по ГРБС "Финуправление" резервных средств для финансового обеспечения расходов на оплату коммунальных услуг в размере 308,9 тыс. рублей. Расходы в рамках непрограммной деятельности.</t>
  </si>
  <si>
    <t>Расходы с учетом предлагаемых апреля 2025, тыс.рублей</t>
  </si>
  <si>
    <t>Перераспределение резервных средств на компенсацию расходов на оплату стоимости проезда и провоза багажа к месту использования отпуска и обратно для лиц, работающих в органах местного самоуправления Котласского муниципального округа Архангельской области и муниципальных учреждениях, финансируемых за счет бюджета Котласского муниципального округа Архангельской области, расположенных в районах Крайнего Севера и приравненных к ним местностях, и членов их семей.</t>
  </si>
  <si>
    <t>090 0113 6800081412 870</t>
  </si>
  <si>
    <t>Увеличение бюджетных ассигнований за счет увеличения доходной части бюджета округа</t>
  </si>
  <si>
    <t>Утверждено расходов в бюджете на  28.03.2025, тыс.рублей</t>
  </si>
  <si>
    <t>162 0503 16000S889Ц 244</t>
  </si>
  <si>
    <t>Увеличение бюджетных ассигнований по ГРБС "УИХК" за счет средств областного бюджета в размере 14 734,7 тыс.рублей на развитие инициативного проекта "Приводинский парк активного отдыха" в рамках регионального проекта "Комфортное Поморье". Расходы в рамках муниципальной программы "Развитие территориального общественного самоуправления и системы инициативного бюджетирования, поддержка социально ориентированных некоммерческих организаций и развитие добровольчества в Котласском муниципальном округе Архангельской области".</t>
  </si>
  <si>
    <t>1620502090И351541243</t>
  </si>
  <si>
    <t>162 0502 090И351541 243</t>
  </si>
  <si>
    <t>080 0709 01000S6980 360</t>
  </si>
  <si>
    <t>Увеличение бюджетных ассигнований по ГРБС "УСП" за счет средств областного бюджета в размере 265,5 тыс.рублей на обеспечение условий для развития кадрового потенциала муниципальных образовательных организациях. Расходы в рамках муниципальной программы "Развитие образования на территории Котласского муниципального округа Архангельской области".</t>
  </si>
  <si>
    <t>080 0709 0100080450 244</t>
  </si>
  <si>
    <t>162 0104 6500080010 122</t>
  </si>
  <si>
    <t>162 0113 1100080030 244</t>
  </si>
  <si>
    <t>162 0412 1200080030 244</t>
  </si>
  <si>
    <t>162 0503 7300080199 612</t>
  </si>
  <si>
    <t>316 0113 6600080100 244</t>
  </si>
  <si>
    <t>162 0503 16000А889Ц 244</t>
  </si>
  <si>
    <t>Увеличение бюджетных ассигнований по ГРБС "УИХК" в размере 1 100,0 тыс. рублей на развитие инициативного проекта "Приводинский парк активного отдыха" в рамках регионального проекта "Комфортное Поморье". Расходы в рамках муниципальной программы "Развитие территориального общественного самоуправления и системы инициативного бюджетирования, поддержка социально ориентированных некоммерческих организаций и развитие добровольчества в Котласском муниципальном округе Архангельской области".</t>
  </si>
  <si>
    <t>Увеличение бюджетных ассигнований по ГРБС "УИХК" в размере 899,5 тыс. рублей на реализацию мероприятий по модернизации коммунальной инфраструктуры (капитальный ремонт сетей водоснабжения пос. Шипицино). Расходы в рамках муниципальной программы "Развитие энергетики и жилищно-коммунального хозяйства Котласского муниципального округа Архангельской области".</t>
  </si>
  <si>
    <t xml:space="preserve">Увеличение бюджетных асссигнований ГРБС "администрация" в размере 60 тыс. рублей по распоряжению от 01.04.2025 № 137-р на оказание материальной помощи по погребению участников СВО (Некрасов А.Н.)                                                                                                                                                           </t>
  </si>
  <si>
    <t>080 0702 6800081400 612</t>
  </si>
  <si>
    <t>080 0703 6800081400 612</t>
  </si>
  <si>
    <t>162 0408 6800081400 244</t>
  </si>
  <si>
    <t>162 0502 6800081400 243</t>
  </si>
  <si>
    <r>
      <t>Уменьшение бюджетных ассигнований средств резервного фонда админитсрации Котласского муниципального округа по ГРБС "Финуправление" в размере 538,6</t>
    </r>
    <r>
      <rPr>
        <b/>
        <sz val="14"/>
        <color rgb="FFFF0000"/>
        <rFont val="Times New Roman"/>
        <family val="1"/>
        <charset val="204"/>
      </rPr>
      <t xml:space="preserve"> </t>
    </r>
    <r>
      <rPr>
        <sz val="14"/>
        <rFont val="Times New Roman"/>
        <family val="1"/>
        <charset val="204"/>
      </rPr>
      <t>тыс. рублей.</t>
    </r>
  </si>
  <si>
    <t xml:space="preserve">Увеличение бюджетных асссигнований ГРБС "УСП" в размере 179,0 тыс. рублей по распоряжению от 09.04.2025 № 152-р, в т.ч.:                                                                                                                                                                                                  А) для исполнения решения Котласского городского суда Архангельской области от 05.03.2025 дело № 2-513/2025  в размере 38,0 тыс. рублей на перечисление субсидии на иные цели МОУ "Приводинская СОШ" в размере 38,0 тыс. рублей (на оплату госпошлины - 3,0 тыс.рублей, на компенсацию морального вреда в пользу несовершеннолетнего Протько В.В. - 25,0 тыс. рублей, в пользу законного представителя несовершеннолетнего Пленкиной Е.В. - 10,0 тыс. рублей); на перечисление субсидии на иные цели МБУ ДО "Шипицынская ДШИ №26" в размере 48,0 тыс. рублей (на оплату госпошлины - 3,0 тыс. рублей, на компенсацию морального вреда в пользу несовершеннолетнего Протько В.В. - 35,0 тыс. рублей, в пользу законного представителя несовершеннолетнего Пленкиной Е.В. - 10,0 тыс. рублей);                                                                                                                                                                                                  Б) для исполнения решения Котласского городского суда Архангельской области от 05.03.2025 дело № 2-544/2025 в размере 43,0 тыс. рублей на перечисление субсидии на иные цели МОУ "Приводинская СОШ" (на оплату компенсации морального вреда в пользу несовершеннолетнего Ускорцева И.М. - 20,0 тыс. рублей, в пользу законного представителя несовершеннолетнегоУскорцевой А.В. - 20,0 тыс. рублей, оплата госпошлины - 3,0 тыс. рублей);                                                                                                                                                                                                                             В) для оплаты исполнительского сбора по исполнительному производству неимущественного характера от 14.11.2022 № 214289/22/29034-ИП в размере 50,0 тыс. рублей (капитальный ремонт кровли здания МОУ "Шипицынская СОШ", расположенного по адресу: пос. Шипицыно, ул. Школьная, д.12). </t>
  </si>
  <si>
    <t>Увеличение бюджетных асссигнований ГРБС "УИХК" в размере 209,6 тыс. рублей, в т.ч.                                                                                                                                                                                                                 А) по распоряжению от 10.04.2025 № 154-р в размере 144,5 тыс. рублей на оказание транспортных услуг паромной переправы через реку Вычегда по маршруту «46 Лесозавод – дер. Макарова» по перевозке пассажиров и автотранспортных средств в целях недопущения чрезвычайных ситуации в размере 110,0 тыс. рублей; на оказание транспортных услуг маломерного судна (моторная лодка) в размере 34,5 тыс. рублей;                                                                          Б) по распоряжению от 08.04.2025 № 149-р в размере 65,1 тыс. рублей для организации аварийно-восстановительных работ (на осуществление работ капитального характера) на  участкевнутридомовой  сети теплоснабжения  многоквартирного дома по адресу: Архангельская область, Котласский муниципальный округ, город Сольвычегодск, ул. Ленина, д.25.</t>
  </si>
  <si>
    <t>Уменьшение бюджетных ассигнований по ГРБС "Финуправление" резервных средств на компенсацию расходов на оплату стоимости проезда и провоза багажа к месту использования отпуска и обратно для лиц, работающих в органах местного самоуправления Котласского муниципального округа Архангельской области и муниципальных учреждениях, финансируемых за счет бюджета Котласского муниципального округа Архангельской области, расположенных в районах Крайнего Севера и приравненных к ним местностях, и членов их семей в размере 2,2 тыс. рублей. Расходы в рамках непрограммной деятельности.</t>
  </si>
  <si>
    <t>080 0702 0100080112 612</t>
  </si>
  <si>
    <t>316 0104 6500080010 122</t>
  </si>
  <si>
    <t>318 0106 6320080010 122</t>
  </si>
  <si>
    <t>Увеличение бюджетных ассигнований по ГРБС "КСК" в размере 15,0 тыс.рублей на оплату стоимости проезда и провоза багажа к месту использования отпуска и обратно. Расходы в рамках непрограммной деятельности.</t>
  </si>
  <si>
    <t>162 0503 6700071400 244</t>
  </si>
  <si>
    <t>Увеличение бюджетных ассигнований по ГРБС "УСП" в размере 15,7 тыс.рублей на перечисление субсидии на иные цели МОУ «Шипицынская СОШ» на оплату стоимости проезда и провоза багажа к месту использования отпуска и обратно. Расходы в рамках муниципальной программы "Развитие образования на территории Котласского муниципального округа Архангельской области".</t>
  </si>
  <si>
    <t>Увеличение бюджетных ассигнований по ГРБС "администрация" в размере 36,8 тыс.рублей на оплату стоимости проезда и провоза багажа к месту использования отпуска и обратно. Расходы в рамках непрограммной деятельности.</t>
  </si>
  <si>
    <t>Уточнение кода бюджетной классификации в части кода вида расходов по средствам областного бюджета и  бюджета округа на развитие инициативных проектов в рамках регионального проекта «Комфортное Поморье» (уточнение исполнителя проекта), в т.ч. проект "Молодёжный спринт", проект "Молодёжный проект Движения Первых "Музыка нас связала!", проект "Молодежный проект "ТВОЙ ХОД", проект "Молодёжный проект "Благоустройство территорий, на базе школ Котласского округа "Вперед с первыми!". Расходы в рамках муниципальной программы "Развитие территориального общественного самоуправления и системы инициативного бюджетирования, поддержка социально ориентированных некоммерческих организаций и развитие добровольчества в Котласском муниципальном округе Архангельской области".</t>
  </si>
  <si>
    <t>080 0703 16000S889Л 244</t>
  </si>
  <si>
    <t>080 0703 16000А889Л 612</t>
  </si>
  <si>
    <t>080 0703 16000А889Л 244</t>
  </si>
  <si>
    <t>080 1101 16000S889Р 244</t>
  </si>
  <si>
    <t>080 1101 16000А889Р 612</t>
  </si>
  <si>
    <t>080 1101 16000А889Р 244</t>
  </si>
  <si>
    <t>080 1101 16000S889У 244</t>
  </si>
  <si>
    <t>080 1101 16000А889У 612</t>
  </si>
  <si>
    <t>080 1101 16000А889У 244</t>
  </si>
  <si>
    <t>080 0703 16000S889Ф 244</t>
  </si>
  <si>
    <t>080 0703 16000А889Ф 612</t>
  </si>
  <si>
    <t>080 0703 16000А889Ф 244</t>
  </si>
  <si>
    <t>316 0113 6600080100 243</t>
  </si>
  <si>
    <t>Уточнение кода бюджетной классификации в части кода вида расходов по средствам бюджета округа по ГРБС "администрация" услуги по составлению сметной документации на выполнение работ по капитальному ремонту кровли и восстановлению кирпичной кладки участка стены административного здания, расположенного по адресу: г.Котлас, ул.Володарского, д.9; выполнение работ по капитальному ремонту кровли административного здания, расположенного по адресу: г. Сольвычегодск, ул. Октябрьская, д.9А. Расходы в рамках непрограммной деятельности.</t>
  </si>
  <si>
    <t>1620409130009Д410243</t>
  </si>
  <si>
    <t>1620409130009Д030244</t>
  </si>
  <si>
    <t>1620409130009Д611611</t>
  </si>
  <si>
    <t>1620409130009Д613611</t>
  </si>
  <si>
    <t>1620409130009Д699611</t>
  </si>
  <si>
    <t>1620409130009Д040244</t>
  </si>
  <si>
    <t>1620409130009Д020244</t>
  </si>
  <si>
    <t>1620409130009Д020243</t>
  </si>
  <si>
    <t>1620409130009Д021414</t>
  </si>
  <si>
    <t>Перераспределение бюджетных ассигнований за счет средств дорожного фонда в рамках муниципальной программы «Развитие дорожного хозяйства и транспортной инфраструктуры Котласского муниципального округа Архангельской области».</t>
  </si>
  <si>
    <t>080 0707 0600086910 612</t>
  </si>
  <si>
    <t>Увеличение бюджетных ассигнований по ГРБС "Финуправление" резервного фонда администрации Котласского муниципального округа Архангельской области в размере 35,0 тыс. рублей. Расходы в рамках непрограммной деятельности.</t>
  </si>
  <si>
    <t>Увеличение бюджетных ассигнований по ГРБС "администрация" на приобретение основных средств для ЕДДС (два офисных кресла, мобильный телефон) в размере 27,9 тыс. рублей. Расходы в рамках непрограммной деятельности.</t>
  </si>
  <si>
    <t>Увеличение бюджетных ассигнований по ГРБС "УСП" в размере 262,2 тыс. рублей, в т.ч.:                                                                                1) на проведение барьерной дератизации и обследования на наличие диких мелких млекопитающих с целью подготовки открытия летнего лагеря в МОУ "Шипицынская СОШ", МОУ "Приводинская СОШ", МОУ "Сольвычегодская СОШ", МОУ "Савватиевская СОШ" в размере 49,6 тыс. рублей;                                                                               2) на замену катализатора на автобусе ГАЗ Gazelle Next (при техосмотре выявлено превышение выхлопных газов) в МОУ "Шипицинская СОШ" в размере 83,9 тыс. рублей;                                                                                                                             3) на замену автошин летнего комплекта и ремонта подвески на школьном автобусе FordTransit в МОУ "Шипицинская СОШ" в размере 79,2 тыс. рублей;                                                                                                                                                                                                                         4) на проведение семинара "Взаимодействие специалистов психолого-педагогических консилиумов образовательной организации и психолого-медико-педагогической комиссии в контексте комплексного сопровождения детей с особыми образовательными потребностями в размер 49,5 тыс. рублей.                                                                                                                                                                                                                 Расходы в рамках муниципальной программы "Развитие образования на территории Котласского муниципального округа Архангельской области".</t>
  </si>
  <si>
    <t>Увеличение бюджетных ассигнований по ГРБС "Финуправление" резервных средств для финансового обеспечения расходов на реализацию отдельных природоохранных мероприятий в размере 119,3 тыс. рублей. Расходы в рамках непрограммной деятельности.</t>
  </si>
  <si>
    <t>Увеличение бюджетных ассигнований по ГРБС "УИХК" по обеспечению функционирования ГРБС "Управление имущественно-хозяйственного комплекса администрации Котласского муниципального округа Архангельской области" в рамках непрограммных расходов на командировочные расходы: участие в межведомственном модульном семинаре "Школа заказчика" (5 модулей); аттестация лиц, отвечающих за транспортную безопасность в размере 104,6 тыс. рублей.</t>
  </si>
  <si>
    <t>Увеличение бюджетных ассигнований по ГРБС "УИХК" на осуществление подготовки автогрейдера ДЗ 98В.00110 №4469, 2007 года выпуска, к переезду для осуществления технической диагностики транспортного средства (приобретение 2-х аккумуляторов, тосол 50 л., масло трансмиссионное 30 л., масло гидравлическое 150 л, дизельное топливо 100 л) в размере 84,0 тыс. рублей. Расходы в рамках муниципальной программы "Управление муниципальным имуществом Котласского муниципального округа Архангельской области".</t>
  </si>
  <si>
    <t xml:space="preserve">Увеличение бюджетных ассигнований по ГРБС "УИХК" на выполнение кадастровых работ по образованию следующих земельных участков для благоустройства общественных территорий в Котласском муниципальном округе в размере 40,0 тыс. рублей, в т.ч.:                                                                                                                                                                                                                         1) для спортивной площадки в рп.Приводино (местоположение напротив пристройки к зданию МОУ "Приводинская СОШ" по ул.Мира, строение 1-а;                                                                                                                                                                                2) для спортивной площадки в п.Удимский (местоположение приблизительно в 100 м по направлению на северо-запад от здания школы по ул.Школьная, д.1);                                                                                                                                                             3) для парка в г.Сольвычегодск (местоположение: земельный участок примыкает с восточной стороны к земельному участку с кадастровым номером 29:07:0612026182).                                                                                                                Расходы в рамках муниципальной программы "Развитие земельных отношений в Котласском муниципальном округе".                                       </t>
  </si>
  <si>
    <t>Увеличение бюджетных ассигнований по ГРБС "УИХК" за счет средств федерального и областного бюджетов в размере 18 677,3 тыс.рублей на реализацию мероприятий по модернизации коммунальной инфраструктуры (капитальный ремонт сетей водоснабжения пос. Шипицино). Расходы в рамках муниципальной программы "Развитие энергетики и жилищно-коммунального хозяйства Котласского муниципального округа Архангельской области".</t>
  </si>
  <si>
    <t>Уменьшение бюджетных ассигнований по ГРБС "Финуправление" резервных средств на разработку дизайн-проектов, на проведение государственной экспертизы, разработку проектной документации, проектно-сметной документации по реконструкции, капитальному ремонту, строительству объектов муниципальной собственности, для обеспечения софинансирования расходных обязательств Котласского муниципального округа Архангельской области в рамках непрограммных расходов в размере 2 196,8 тыс. рублей.</t>
  </si>
  <si>
    <t>Увеличение бюджетных ассигнований по ГРБС "УСП" в размере 113,8 тыс. рублей в рамках софинансирования  на обеспечение условий для развития кадрового потенциала муниципальных образовательных организациях. Расходы в рамках муниципальной программы "Развитие образования на территории Котласского муниципального округа Архангельской области".</t>
  </si>
  <si>
    <t>Увеличение бюджетных ассигнований по ГРБС "УСП" в размере 83,5 тыс. рублей на реализацию мероприятий по содействию трудоустройству несовершеннолетних граждан на территории Котласского муниципального округа. Расходы в рамках муниципальной программы "Развитие физической культуры, спорта, патриотическое воспитание и повышение эффективности реализации молодежной политики в Котласском муниципальном округе Архангельской области".</t>
  </si>
  <si>
    <t>Увеличение бюджетных ассигнований по ГРБС "УСП" за счет средств областного бюджета в размере 2 833,8 тыс. рублей на реализацию образовательных программ, в т.ч. на приобретение учебников и учебных пособий в размере        2 150,5 тыс. рублей; на приобретение средств обучения в размере 683,3 тыс. рублей. Расходы в рамках муниципальной программы "Развитие образования на территории Котласского муниципального округа Архангельской области".</t>
  </si>
  <si>
    <t>Увеличение бюджетных ассигнований по ГРБС "УИХК" за счет средств резервного фонда Правительства Архангельской области администрации Губернатора Архангельской области и Правительства Архангельской области в рамках непрограммных расходов в размере 13,8 тыс. рублей  на информационное освещение Всероссийского онлайн-голосования граждан по выбору общественных территорий, планируемых к благоустройству в Архангельской области.</t>
  </si>
  <si>
    <t>Увеличение бюджетных ассигнований по ГРБС "УИХК" на перечисление субсидии на иные цели МБУ «Служба благоустройства МО «Черемушское» в размере 216,5 тыс. рублей, в т.ч.:                                                                                                           1) для проведения профилактических и истребительских мероприятий, направленные на регулирование численности членистоногих (исходовых, клещей) на общественных территориях в размере 136,2 тыс. рублей;                                                 2) на выполнение работ по текущему ремонту памятников Воинам Великой Отечественной войны, расположенных на территории Котласского муниципального округа (д.Федотовская, г.Сольвычегодск, п.Савватия, д.Выставка, п.Удимский, д.Выставка в Пачеозерье) в размере 80,3 тыс. рублей.                                                                                                                      Расходы в рамках непрограммной деятельности.</t>
  </si>
  <si>
    <t xml:space="preserve">Увеличение бюджетных асссигнований ГРБС "администрация" в размере 90,0 тыс. рублей на оплату административных штрафов за совершение административного правонарушения, согласно постановлению по делу об административном правонарушении, предусмотренном ч.1 ст.17.15 КоАП РФ, вынесенного замначальника отделения судебных приставов по Архангельской области и НАО ГМУ ФСС России , в т.ч.:                                                                                                                                                                                                                                      А) по постановлению от 25.12.2024 № 2678 обязать администрацию МО "Приводиискос" предоставить по договору соцнайма Метелкину В.Л. жилое помещение благоустроенное, применительно к условиям МО "Приводинское", в виде одной комнаты в коммунальной квартире, жилой площадью не менее 12,8 кв.м, (на состав семьи 2 человека: наниматель Метелкин В.Л., супруга Малкова Г.Б.)                                                                                                                        Б) по постановлению от 25.12.2024 № 2510 обязать администрацию Котласского муниципального округа Архангельской области в течение шести месяцев с момента вступления решения суда в законную силу организовать деятельность по определению мест (площадок) для выгула животных и их обустройству на территории р.п. Шипицыно, р.п. Приводино и г.Сольвычегодска в размере 30,0 тыс. рублей;                                                                                                                  В) по постановлению от 26.12.2024 № 2439 обязать администрацию МО "Приводннское" в срок до 15.09.2014 произвести капитальный ремонт многоквартирного жилого дома, расположенного по адресу: МО "Приводинское", д. Медведка, ул.Центральная, д.30, в следующем объеме: заменить внутренние сети дома, а именно, водопроводные, канализационные и электрические, произвести ремонт стропильной системы и кровли, утеплить чердачные покрытия, провести ремонт печей и труб, заменить окна и двери, установить чердачные люки, восстановить разобранные конструктивные элементы в нежилой части здания в размере 30,0 тыс. рублей;  </t>
  </si>
</sst>
</file>

<file path=xl/styles.xml><?xml version="1.0" encoding="utf-8"?>
<styleSheet xmlns="http://schemas.openxmlformats.org/spreadsheetml/2006/main">
  <numFmts count="2">
    <numFmt numFmtId="164" formatCode="#,##0.0"/>
    <numFmt numFmtId="165" formatCode="0.0"/>
  </numFmts>
  <fonts count="18">
    <font>
      <sz val="10"/>
      <name val="Arial Cyr"/>
      <charset val="204"/>
    </font>
    <font>
      <sz val="8"/>
      <name val="Times New Roman"/>
      <family val="1"/>
      <charset val="204"/>
    </font>
    <font>
      <sz val="10"/>
      <name val="Times New Roman"/>
      <family val="1"/>
      <charset val="204"/>
    </font>
    <font>
      <sz val="8"/>
      <name val="Arial Cyr"/>
      <charset val="204"/>
    </font>
    <font>
      <b/>
      <i/>
      <sz val="10"/>
      <name val="Times New Roman"/>
      <family val="1"/>
      <charset val="204"/>
    </font>
    <font>
      <b/>
      <sz val="12"/>
      <name val="Times New Roman"/>
      <family val="1"/>
      <charset val="204"/>
    </font>
    <font>
      <sz val="12"/>
      <name val="Arial Cyr"/>
      <charset val="204"/>
    </font>
    <font>
      <sz val="12"/>
      <name val="Times New Roman"/>
      <family val="1"/>
      <charset val="204"/>
    </font>
    <font>
      <i/>
      <sz val="12"/>
      <name val="Times New Roman"/>
      <family val="1"/>
      <charset val="204"/>
    </font>
    <font>
      <b/>
      <i/>
      <sz val="12"/>
      <name val="Times New Roman"/>
      <family val="1"/>
      <charset val="204"/>
    </font>
    <font>
      <b/>
      <sz val="24"/>
      <name val="Times New Roman"/>
      <family val="1"/>
      <charset val="204"/>
    </font>
    <font>
      <sz val="14"/>
      <name val="Times New Roman"/>
      <family val="1"/>
      <charset val="204"/>
    </font>
    <font>
      <sz val="13"/>
      <name val="Times New Roman"/>
      <family val="1"/>
      <charset val="204"/>
    </font>
    <font>
      <b/>
      <i/>
      <sz val="13"/>
      <name val="Times New Roman"/>
      <family val="1"/>
      <charset val="204"/>
    </font>
    <font>
      <b/>
      <sz val="13"/>
      <name val="Times New Roman"/>
      <family val="1"/>
      <charset val="204"/>
    </font>
    <font>
      <i/>
      <sz val="13"/>
      <name val="Times New Roman"/>
      <family val="1"/>
      <charset val="204"/>
    </font>
    <font>
      <i/>
      <sz val="10"/>
      <name val="Times New Roman"/>
      <family val="1"/>
      <charset val="204"/>
    </font>
    <font>
      <b/>
      <sz val="14"/>
      <color rgb="FFFF0000"/>
      <name val="Times New Roman"/>
      <family val="1"/>
      <charset val="204"/>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26">
    <xf numFmtId="0" fontId="0" fillId="0" borderId="0" xfId="0"/>
    <xf numFmtId="164" fontId="2" fillId="0" borderId="0" xfId="0" applyNumberFormat="1" applyFont="1" applyFill="1"/>
    <xf numFmtId="0" fontId="2" fillId="0" borderId="0" xfId="0" applyFont="1" applyFill="1"/>
    <xf numFmtId="164" fontId="7" fillId="0" borderId="0" xfId="0" applyNumberFormat="1" applyFont="1" applyFill="1"/>
    <xf numFmtId="0" fontId="2" fillId="2" borderId="0" xfId="0" applyFont="1" applyFill="1"/>
    <xf numFmtId="0" fontId="2" fillId="2" borderId="0" xfId="0" applyFont="1" applyFill="1" applyBorder="1"/>
    <xf numFmtId="0" fontId="2" fillId="0" borderId="0" xfId="0" applyFont="1" applyFill="1" applyBorder="1"/>
    <xf numFmtId="0" fontId="7" fillId="0" borderId="0" xfId="0" applyFont="1" applyFill="1"/>
    <xf numFmtId="0" fontId="7" fillId="0" borderId="0" xfId="0" applyFont="1" applyFill="1" applyBorder="1"/>
    <xf numFmtId="49" fontId="9" fillId="0" borderId="1" xfId="0" applyNumberFormat="1" applyFont="1" applyFill="1" applyBorder="1" applyAlignment="1">
      <alignment horizontal="center" vertical="center" wrapText="1"/>
    </xf>
    <xf numFmtId="164" fontId="7" fillId="0" borderId="0" xfId="0" applyNumberFormat="1" applyFont="1" applyFill="1" applyAlignment="1">
      <alignment horizontal="center"/>
    </xf>
    <xf numFmtId="164" fontId="7" fillId="2" borderId="0" xfId="0" applyNumberFormat="1" applyFont="1" applyFill="1"/>
    <xf numFmtId="0" fontId="6" fillId="0" borderId="2" xfId="0" applyFont="1" applyFill="1" applyBorder="1"/>
    <xf numFmtId="49" fontId="5" fillId="2" borderId="2" xfId="0" applyNumberFormat="1" applyFont="1" applyFill="1" applyBorder="1" applyAlignment="1">
      <alignment horizontal="left" vertical="center"/>
    </xf>
    <xf numFmtId="0" fontId="6" fillId="2" borderId="2" xfId="0" applyFont="1" applyFill="1" applyBorder="1"/>
    <xf numFmtId="49" fontId="2" fillId="2" borderId="0" xfId="0" applyNumberFormat="1" applyFont="1" applyFill="1"/>
    <xf numFmtId="164" fontId="7" fillId="2" borderId="0" xfId="0" applyNumberFormat="1" applyFont="1" applyFill="1" applyAlignment="1">
      <alignment horizontal="center"/>
    </xf>
    <xf numFmtId="164" fontId="2" fillId="2" borderId="0" xfId="0" applyNumberFormat="1" applyFont="1" applyFill="1"/>
    <xf numFmtId="164" fontId="13" fillId="0" borderId="1" xfId="0" applyNumberFormat="1" applyFont="1" applyFill="1" applyBorder="1" applyAlignment="1">
      <alignment horizontal="center" vertical="center"/>
    </xf>
    <xf numFmtId="49" fontId="12" fillId="0" borderId="1" xfId="0" applyNumberFormat="1" applyFont="1" applyFill="1" applyBorder="1" applyAlignment="1">
      <alignment horizontal="center" vertical="center"/>
    </xf>
    <xf numFmtId="164" fontId="13" fillId="0" borderId="1" xfId="0" applyNumberFormat="1" applyFont="1" applyFill="1" applyBorder="1" applyAlignment="1">
      <alignment horizontal="center" vertical="center" wrapText="1"/>
    </xf>
    <xf numFmtId="49" fontId="4" fillId="2" borderId="1" xfId="0" applyNumberFormat="1" applyFont="1" applyFill="1" applyBorder="1" applyAlignment="1">
      <alignment horizontal="center" vertical="center" wrapText="1"/>
    </xf>
    <xf numFmtId="164" fontId="13" fillId="2" borderId="1" xfId="0" applyNumberFormat="1" applyFont="1" applyFill="1" applyBorder="1" applyAlignment="1">
      <alignment horizontal="center" vertical="center"/>
    </xf>
    <xf numFmtId="49" fontId="12" fillId="0" borderId="3" xfId="0" applyNumberFormat="1" applyFont="1" applyFill="1" applyBorder="1" applyAlignment="1">
      <alignment vertical="center"/>
    </xf>
    <xf numFmtId="49" fontId="12" fillId="0" borderId="4" xfId="0" applyNumberFormat="1" applyFont="1" applyFill="1" applyBorder="1" applyAlignment="1">
      <alignment horizontal="center" vertical="center"/>
    </xf>
    <xf numFmtId="164" fontId="12" fillId="0" borderId="3" xfId="0" applyNumberFormat="1" applyFont="1" applyFill="1" applyBorder="1" applyAlignment="1">
      <alignment horizontal="center" vertical="center" wrapText="1"/>
    </xf>
    <xf numFmtId="164" fontId="12" fillId="0" borderId="1" xfId="0" applyNumberFormat="1" applyFont="1" applyFill="1" applyBorder="1" applyAlignment="1">
      <alignment horizontal="center" vertical="center" wrapText="1"/>
    </xf>
    <xf numFmtId="0" fontId="6" fillId="2" borderId="2" xfId="0" applyFont="1" applyFill="1" applyBorder="1" applyAlignment="1">
      <alignment horizontal="left"/>
    </xf>
    <xf numFmtId="2" fontId="8" fillId="2" borderId="1" xfId="0" applyNumberFormat="1" applyFont="1" applyFill="1" applyBorder="1" applyAlignment="1">
      <alignment horizontal="left" vertical="center" wrapText="1"/>
    </xf>
    <xf numFmtId="0" fontId="9" fillId="0" borderId="1" xfId="0" applyFont="1" applyFill="1" applyBorder="1" applyAlignment="1">
      <alignment horizontal="left" vertical="center"/>
    </xf>
    <xf numFmtId="164" fontId="8" fillId="0" borderId="1" xfId="0" applyNumberFormat="1" applyFont="1" applyFill="1" applyBorder="1" applyAlignment="1">
      <alignment horizontal="left" vertical="center" wrapText="1"/>
    </xf>
    <xf numFmtId="164" fontId="13" fillId="0" borderId="1" xfId="0" applyNumberFormat="1" applyFont="1" applyFill="1" applyBorder="1" applyAlignment="1">
      <alignment horizontal="left" vertical="center" wrapText="1"/>
    </xf>
    <xf numFmtId="164" fontId="15" fillId="0" borderId="1" xfId="0" applyNumberFormat="1" applyFont="1" applyFill="1" applyBorder="1" applyAlignment="1">
      <alignment horizontal="left" vertical="center" wrapText="1"/>
    </xf>
    <xf numFmtId="164" fontId="13" fillId="0" borderId="1" xfId="0" applyNumberFormat="1" applyFont="1" applyFill="1" applyBorder="1" applyAlignment="1">
      <alignment horizontal="left" vertical="center"/>
    </xf>
    <xf numFmtId="164" fontId="7" fillId="2" borderId="0" xfId="0" applyNumberFormat="1" applyFont="1" applyFill="1" applyAlignment="1">
      <alignment horizontal="left"/>
    </xf>
    <xf numFmtId="0" fontId="1" fillId="2" borderId="0" xfId="0" applyFont="1" applyFill="1" applyAlignment="1">
      <alignment horizontal="left" vertical="center" wrapText="1"/>
    </xf>
    <xf numFmtId="0" fontId="7" fillId="2" borderId="0" xfId="0" applyFont="1" applyFill="1" applyBorder="1" applyAlignment="1">
      <alignment horizontal="left" vertical="center" wrapText="1"/>
    </xf>
    <xf numFmtId="0" fontId="1" fillId="2" borderId="0" xfId="0" applyFont="1" applyFill="1" applyBorder="1" applyAlignment="1">
      <alignment horizontal="left" vertical="center" wrapText="1"/>
    </xf>
    <xf numFmtId="164" fontId="12" fillId="0" borderId="1" xfId="0" applyNumberFormat="1" applyFont="1" applyFill="1" applyBorder="1" applyAlignment="1">
      <alignment horizontal="center" vertical="center"/>
    </xf>
    <xf numFmtId="0" fontId="2" fillId="0" borderId="3" xfId="0" applyFont="1" applyFill="1" applyBorder="1" applyAlignment="1">
      <alignment horizontal="center" vertical="center" wrapText="1"/>
    </xf>
    <xf numFmtId="49" fontId="2" fillId="0" borderId="1" xfId="0" applyNumberFormat="1" applyFont="1" applyFill="1" applyBorder="1" applyAlignment="1">
      <alignment horizontal="center" vertical="center"/>
    </xf>
    <xf numFmtId="0" fontId="2" fillId="0" borderId="1" xfId="0"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49" fontId="2" fillId="2" borderId="1" xfId="0" applyNumberFormat="1" applyFont="1" applyFill="1" applyBorder="1" applyAlignment="1">
      <alignment horizontal="center" vertical="center"/>
    </xf>
    <xf numFmtId="0" fontId="2" fillId="2" borderId="3" xfId="0" applyFont="1" applyFill="1" applyBorder="1" applyAlignment="1">
      <alignment horizontal="center" vertical="center" wrapText="1"/>
    </xf>
    <xf numFmtId="49" fontId="2" fillId="0" borderId="1" xfId="0" applyNumberFormat="1" applyFont="1" applyFill="1" applyBorder="1" applyAlignment="1">
      <alignment horizontal="center" vertical="center"/>
    </xf>
    <xf numFmtId="164" fontId="2" fillId="2" borderId="1" xfId="0" applyNumberFormat="1" applyFont="1" applyFill="1" applyBorder="1" applyAlignment="1">
      <alignment horizontal="center" vertical="center" wrapText="1"/>
    </xf>
    <xf numFmtId="0" fontId="2" fillId="0" borderId="3" xfId="0" applyFont="1" applyFill="1" applyBorder="1" applyAlignment="1">
      <alignment horizontal="center" vertical="center" wrapText="1"/>
    </xf>
    <xf numFmtId="164" fontId="12" fillId="0" borderId="4" xfId="0" applyNumberFormat="1" applyFont="1" applyFill="1" applyBorder="1" applyAlignment="1">
      <alignment horizontal="center" vertical="center" wrapText="1"/>
    </xf>
    <xf numFmtId="0" fontId="12" fillId="0" borderId="0" xfId="0" applyFont="1" applyFill="1" applyAlignment="1">
      <alignment vertical="center"/>
    </xf>
    <xf numFmtId="164" fontId="12" fillId="0" borderId="4" xfId="0" applyNumberFormat="1" applyFont="1" applyFill="1" applyBorder="1" applyAlignment="1">
      <alignment horizontal="center" vertical="center"/>
    </xf>
    <xf numFmtId="0" fontId="11" fillId="0" borderId="4" xfId="0" applyNumberFormat="1" applyFont="1" applyFill="1" applyBorder="1" applyAlignment="1">
      <alignment vertical="center" wrapText="1"/>
    </xf>
    <xf numFmtId="165" fontId="12" fillId="0" borderId="1" xfId="0" applyNumberFormat="1" applyFont="1" applyFill="1" applyBorder="1" applyAlignment="1">
      <alignment horizontal="center" vertical="center"/>
    </xf>
    <xf numFmtId="49" fontId="13" fillId="0" borderId="1" xfId="0" applyNumberFormat="1" applyFont="1" applyFill="1" applyBorder="1" applyAlignment="1">
      <alignment horizontal="center" vertical="center" wrapText="1"/>
    </xf>
    <xf numFmtId="0" fontId="16" fillId="0" borderId="0" xfId="0" applyFont="1" applyFill="1" applyBorder="1"/>
    <xf numFmtId="0" fontId="16" fillId="0" borderId="0" xfId="0" applyFont="1" applyFill="1"/>
    <xf numFmtId="49" fontId="12" fillId="0" borderId="3" xfId="0" applyNumberFormat="1" applyFont="1" applyFill="1" applyBorder="1" applyAlignment="1">
      <alignment horizontal="left" vertical="center"/>
    </xf>
    <xf numFmtId="49" fontId="12" fillId="0" borderId="1" xfId="0" applyNumberFormat="1" applyFont="1" applyFill="1" applyBorder="1" applyAlignment="1">
      <alignment horizontal="left" vertical="center"/>
    </xf>
    <xf numFmtId="49" fontId="11" fillId="0" borderId="1" xfId="0" applyNumberFormat="1" applyFont="1" applyFill="1" applyBorder="1" applyAlignment="1">
      <alignment horizontal="left" vertical="center" wrapText="1"/>
    </xf>
    <xf numFmtId="0" fontId="11" fillId="0" borderId="5" xfId="0" applyFont="1" applyFill="1" applyBorder="1" applyAlignment="1">
      <alignment horizontal="left" vertical="center" wrapText="1"/>
    </xf>
    <xf numFmtId="0" fontId="11" fillId="0" borderId="1" xfId="0" applyFont="1" applyFill="1" applyBorder="1" applyAlignment="1">
      <alignment vertical="center" wrapText="1"/>
    </xf>
    <xf numFmtId="49" fontId="9" fillId="2" borderId="1" xfId="0" applyNumberFormat="1" applyFont="1" applyFill="1" applyBorder="1" applyAlignment="1">
      <alignment horizontal="center" vertical="center" wrapText="1"/>
    </xf>
    <xf numFmtId="0" fontId="11" fillId="0" borderId="4" xfId="0" applyFont="1" applyFill="1" applyBorder="1" applyAlignment="1">
      <alignment vertical="center" wrapText="1"/>
    </xf>
    <xf numFmtId="164" fontId="7" fillId="2" borderId="1" xfId="0" applyNumberFormat="1" applyFont="1" applyFill="1" applyBorder="1" applyAlignment="1">
      <alignment horizontal="center" vertical="center"/>
    </xf>
    <xf numFmtId="49" fontId="2" fillId="2" borderId="1" xfId="0" applyNumberFormat="1" applyFont="1" applyFill="1" applyBorder="1" applyAlignment="1">
      <alignment horizontal="left" vertical="center" wrapText="1"/>
    </xf>
    <xf numFmtId="49" fontId="2" fillId="0" borderId="1" xfId="0" applyNumberFormat="1" applyFont="1" applyFill="1" applyBorder="1" applyAlignment="1">
      <alignment horizontal="left" vertical="center" wrapText="1"/>
    </xf>
    <xf numFmtId="0" fontId="2" fillId="0" borderId="0" xfId="0" applyFont="1"/>
    <xf numFmtId="164" fontId="2" fillId="0" borderId="0" xfId="0" applyNumberFormat="1" applyFont="1"/>
    <xf numFmtId="164" fontId="7" fillId="0" borderId="1" xfId="0" applyNumberFormat="1" applyFont="1" applyBorder="1" applyAlignment="1">
      <alignment horizontal="center"/>
    </xf>
    <xf numFmtId="49" fontId="5" fillId="2" borderId="0" xfId="0" applyNumberFormat="1" applyFont="1" applyFill="1" applyBorder="1" applyAlignment="1">
      <alignment horizontal="left" vertical="center"/>
    </xf>
    <xf numFmtId="0" fontId="6" fillId="2" borderId="0" xfId="0" applyFont="1" applyFill="1" applyBorder="1"/>
    <xf numFmtId="0" fontId="11" fillId="0" borderId="1" xfId="0" applyFont="1" applyFill="1" applyBorder="1" applyAlignment="1">
      <alignment horizontal="left" vertical="center" wrapText="1"/>
    </xf>
    <xf numFmtId="0" fontId="11" fillId="0" borderId="5" xfId="0" applyFont="1" applyFill="1" applyBorder="1" applyAlignment="1">
      <alignment horizontal="left" vertical="center" wrapText="1"/>
    </xf>
    <xf numFmtId="49" fontId="4" fillId="0" borderId="1" xfId="0" applyNumberFormat="1" applyFont="1" applyFill="1" applyBorder="1" applyAlignment="1">
      <alignment horizontal="center" vertical="center" wrapText="1"/>
    </xf>
    <xf numFmtId="0" fontId="2" fillId="0" borderId="0" xfId="0" applyFont="1" applyFill="1" applyAlignment="1">
      <alignment horizontal="left"/>
    </xf>
    <xf numFmtId="164" fontId="2" fillId="2" borderId="1" xfId="0" applyNumberFormat="1" applyFont="1" applyFill="1" applyBorder="1" applyAlignment="1">
      <alignment horizontal="center" vertical="center" wrapText="1"/>
    </xf>
    <xf numFmtId="0" fontId="2" fillId="0" borderId="3" xfId="0" applyFont="1" applyFill="1" applyBorder="1" applyAlignment="1">
      <alignment horizontal="center" vertical="center" wrapText="1"/>
    </xf>
    <xf numFmtId="49" fontId="2" fillId="0" borderId="1" xfId="0" applyNumberFormat="1" applyFont="1" applyFill="1" applyBorder="1" applyAlignment="1">
      <alignment horizontal="center" vertical="center"/>
    </xf>
    <xf numFmtId="0" fontId="11" fillId="0" borderId="3" xfId="0" applyFont="1" applyFill="1" applyBorder="1" applyAlignment="1">
      <alignment vertical="center" wrapText="1"/>
    </xf>
    <xf numFmtId="0" fontId="11" fillId="0" borderId="1" xfId="0" applyFont="1" applyFill="1" applyBorder="1" applyAlignment="1">
      <alignment vertical="center" wrapText="1"/>
    </xf>
    <xf numFmtId="3" fontId="12" fillId="0" borderId="1" xfId="0" quotePrefix="1" applyNumberFormat="1" applyFont="1" applyFill="1" applyBorder="1" applyAlignment="1">
      <alignment vertical="center"/>
    </xf>
    <xf numFmtId="49" fontId="12" fillId="0" borderId="1" xfId="0" applyNumberFormat="1" applyFont="1" applyFill="1" applyBorder="1" applyAlignment="1">
      <alignment vertical="center"/>
    </xf>
    <xf numFmtId="0" fontId="11" fillId="0" borderId="4" xfId="0" applyFont="1" applyFill="1" applyBorder="1" applyAlignment="1">
      <alignment vertical="center" wrapText="1"/>
    </xf>
    <xf numFmtId="0" fontId="11" fillId="0" borderId="3" xfId="0" applyFont="1" applyFill="1" applyBorder="1" applyAlignment="1">
      <alignment vertical="center" wrapText="1"/>
    </xf>
    <xf numFmtId="0" fontId="11" fillId="0" borderId="1" xfId="0" applyFont="1" applyFill="1" applyBorder="1" applyAlignment="1">
      <alignment vertical="center" wrapText="1"/>
    </xf>
    <xf numFmtId="0" fontId="11" fillId="0" borderId="4" xfId="0" applyFont="1" applyFill="1" applyBorder="1" applyAlignment="1">
      <alignment horizontal="left" vertical="center" wrapText="1"/>
    </xf>
    <xf numFmtId="0" fontId="11" fillId="0" borderId="1" xfId="0" applyFont="1" applyFill="1" applyBorder="1" applyAlignment="1">
      <alignment horizontal="left" vertical="center" wrapText="1"/>
    </xf>
    <xf numFmtId="49" fontId="12" fillId="0" borderId="4" xfId="0" applyNumberFormat="1" applyFont="1" applyFill="1" applyBorder="1" applyAlignment="1">
      <alignment horizontal="center" vertical="center"/>
    </xf>
    <xf numFmtId="164" fontId="12" fillId="0" borderId="3" xfId="0" applyNumberFormat="1" applyFont="1" applyFill="1" applyBorder="1" applyAlignment="1">
      <alignment horizontal="center" vertical="center" wrapText="1"/>
    </xf>
    <xf numFmtId="164" fontId="12" fillId="0" borderId="4" xfId="0" applyNumberFormat="1" applyFont="1" applyFill="1" applyBorder="1" applyAlignment="1">
      <alignment horizontal="center" vertical="center" wrapText="1"/>
    </xf>
    <xf numFmtId="164" fontId="12" fillId="0" borderId="3" xfId="0" applyNumberFormat="1" applyFont="1" applyFill="1" applyBorder="1" applyAlignment="1">
      <alignment horizontal="center" vertical="center"/>
    </xf>
    <xf numFmtId="164" fontId="12" fillId="0" borderId="4" xfId="0" applyNumberFormat="1" applyFont="1" applyFill="1" applyBorder="1" applyAlignment="1">
      <alignment horizontal="center" vertical="center"/>
    </xf>
    <xf numFmtId="0" fontId="11" fillId="0" borderId="1" xfId="0" applyFont="1" applyFill="1" applyBorder="1" applyAlignment="1">
      <alignment horizontal="left" vertical="center" wrapText="1"/>
    </xf>
    <xf numFmtId="0" fontId="11" fillId="0" borderId="1" xfId="0" applyNumberFormat="1" applyFont="1" applyFill="1" applyBorder="1" applyAlignment="1">
      <alignment vertical="center" wrapText="1"/>
    </xf>
    <xf numFmtId="3" fontId="12" fillId="0" borderId="1" xfId="0" applyNumberFormat="1" applyFont="1" applyFill="1" applyBorder="1" applyAlignment="1">
      <alignment vertical="center"/>
    </xf>
    <xf numFmtId="164" fontId="12" fillId="0" borderId="3" xfId="0" applyNumberFormat="1" applyFont="1" applyFill="1" applyBorder="1" applyAlignment="1">
      <alignment vertical="center" wrapText="1"/>
    </xf>
    <xf numFmtId="49" fontId="12" fillId="0" borderId="5" xfId="0" applyNumberFormat="1" applyFont="1" applyFill="1" applyBorder="1" applyAlignment="1">
      <alignment vertical="center"/>
    </xf>
    <xf numFmtId="164" fontId="12" fillId="0" borderId="1" xfId="0" applyNumberFormat="1" applyFont="1" applyFill="1" applyBorder="1" applyAlignment="1">
      <alignment vertical="center" wrapText="1"/>
    </xf>
    <xf numFmtId="0" fontId="11" fillId="0" borderId="1" xfId="0" applyNumberFormat="1" applyFont="1" applyFill="1" applyBorder="1" applyAlignment="1">
      <alignment horizontal="left" vertical="center" wrapText="1"/>
    </xf>
    <xf numFmtId="0" fontId="11" fillId="0" borderId="4" xfId="0" applyFont="1" applyFill="1" applyBorder="1" applyAlignment="1">
      <alignment vertical="center" wrapText="1"/>
    </xf>
    <xf numFmtId="0" fontId="11" fillId="0" borderId="3" xfId="0" applyFont="1" applyFill="1" applyBorder="1" applyAlignment="1">
      <alignment horizontal="left" vertical="center" wrapText="1"/>
    </xf>
    <xf numFmtId="0" fontId="11" fillId="0" borderId="4" xfId="0" applyFont="1" applyFill="1" applyBorder="1" applyAlignment="1">
      <alignment horizontal="left" vertical="center" wrapText="1"/>
    </xf>
    <xf numFmtId="0" fontId="14" fillId="0" borderId="1"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14" fillId="0" borderId="6" xfId="0" applyFont="1" applyFill="1" applyBorder="1" applyAlignment="1">
      <alignment horizontal="center"/>
    </xf>
    <xf numFmtId="0" fontId="12" fillId="0" borderId="6" xfId="0" applyFont="1" applyFill="1" applyBorder="1" applyAlignment="1">
      <alignment horizontal="center"/>
    </xf>
    <xf numFmtId="0" fontId="11" fillId="0" borderId="3" xfId="0" applyFont="1" applyFill="1" applyBorder="1" applyAlignment="1">
      <alignment horizontal="center" vertical="center" wrapText="1"/>
    </xf>
    <xf numFmtId="0" fontId="11" fillId="0" borderId="5"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1" fillId="0" borderId="5" xfId="0" applyFont="1" applyFill="1" applyBorder="1" applyAlignment="1">
      <alignment vertical="center" wrapText="1"/>
    </xf>
    <xf numFmtId="0" fontId="11" fillId="0" borderId="4" xfId="0" applyFont="1" applyFill="1" applyBorder="1" applyAlignment="1">
      <alignment vertical="center" wrapText="1"/>
    </xf>
    <xf numFmtId="49" fontId="14" fillId="0" borderId="1" xfId="0" applyNumberFormat="1" applyFont="1" applyFill="1" applyBorder="1" applyAlignment="1">
      <alignment horizontal="center" vertical="center"/>
    </xf>
    <xf numFmtId="49" fontId="14" fillId="0" borderId="1" xfId="0" applyNumberFormat="1" applyFont="1" applyFill="1" applyBorder="1" applyAlignment="1">
      <alignment horizontal="center" vertical="center" wrapText="1"/>
    </xf>
    <xf numFmtId="0" fontId="11" fillId="0" borderId="1" xfId="0" applyNumberFormat="1" applyFont="1" applyFill="1" applyBorder="1" applyAlignment="1">
      <alignment horizontal="left" vertical="center" wrapText="1"/>
    </xf>
    <xf numFmtId="0" fontId="11" fillId="0" borderId="3" xfId="0" applyNumberFormat="1" applyFont="1" applyFill="1" applyBorder="1" applyAlignment="1">
      <alignment horizontal="left" vertical="center" wrapText="1"/>
    </xf>
    <xf numFmtId="0" fontId="11" fillId="0" borderId="4" xfId="0" applyNumberFormat="1" applyFont="1" applyFill="1" applyBorder="1" applyAlignment="1">
      <alignment horizontal="left" vertical="center" wrapText="1"/>
    </xf>
    <xf numFmtId="0" fontId="11" fillId="0" borderId="3" xfId="0" applyFont="1" applyFill="1" applyBorder="1" applyAlignment="1">
      <alignment vertical="center" wrapText="1"/>
    </xf>
    <xf numFmtId="0" fontId="14" fillId="0" borderId="7" xfId="0" applyNumberFormat="1" applyFont="1" applyFill="1" applyBorder="1" applyAlignment="1">
      <alignment horizontal="center" vertical="center" wrapText="1"/>
    </xf>
    <xf numFmtId="0" fontId="14" fillId="0" borderId="6" xfId="0" applyNumberFormat="1" applyFont="1" applyFill="1" applyBorder="1" applyAlignment="1">
      <alignment horizontal="center" vertical="center" wrapText="1"/>
    </xf>
    <xf numFmtId="0" fontId="14" fillId="0" borderId="8" xfId="0" applyNumberFormat="1" applyFont="1" applyFill="1" applyBorder="1" applyAlignment="1">
      <alignment horizontal="center" vertical="center" wrapText="1"/>
    </xf>
    <xf numFmtId="0" fontId="7" fillId="2" borderId="0" xfId="0" applyFont="1" applyFill="1" applyBorder="1" applyAlignment="1">
      <alignment horizontal="left"/>
    </xf>
    <xf numFmtId="49" fontId="5" fillId="2" borderId="0" xfId="0" applyNumberFormat="1" applyFont="1" applyFill="1" applyBorder="1" applyAlignment="1">
      <alignment horizontal="left" vertical="center"/>
    </xf>
    <xf numFmtId="0" fontId="6" fillId="2" borderId="0" xfId="0" applyFont="1" applyFill="1" applyBorder="1"/>
    <xf numFmtId="0" fontId="11" fillId="0" borderId="1" xfId="0" applyFont="1" applyFill="1" applyBorder="1" applyAlignment="1">
      <alignment horizontal="left" vertical="center" wrapText="1"/>
    </xf>
    <xf numFmtId="0" fontId="11" fillId="0" borderId="5" xfId="0" applyFont="1" applyFill="1" applyBorder="1" applyAlignment="1">
      <alignment horizontal="left" vertical="center" wrapText="1"/>
    </xf>
    <xf numFmtId="0" fontId="7" fillId="2" borderId="0" xfId="0" applyFont="1" applyFill="1" applyBorder="1"/>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pageSetUpPr fitToPage="1"/>
  </sheetPr>
  <dimension ref="A1:AK130"/>
  <sheetViews>
    <sheetView tabSelected="1" view="pageBreakPreview" zoomScale="70" zoomScaleNormal="80" zoomScaleSheetLayoutView="70" workbookViewId="0">
      <pane xSplit="1" ySplit="11" topLeftCell="B37" activePane="bottomRight" state="frozen"/>
      <selection pane="topRight" activeCell="C1" sqref="C1"/>
      <selection pane="bottomLeft" activeCell="A5" sqref="A5"/>
      <selection pane="bottomRight" activeCell="E38" sqref="E38"/>
    </sheetView>
  </sheetViews>
  <sheetFormatPr defaultColWidth="9.140625" defaultRowHeight="12.75"/>
  <cols>
    <col min="1" max="1" width="29.42578125" style="15" customWidth="1"/>
    <col min="2" max="2" width="13.7109375" style="17" customWidth="1"/>
    <col min="3" max="3" width="15.7109375" style="1" customWidth="1"/>
    <col min="4" max="4" width="14.140625" style="17" customWidth="1"/>
    <col min="5" max="5" width="129.7109375" style="35" customWidth="1"/>
    <col min="6" max="8" width="9.140625" style="2"/>
    <col min="9" max="9" width="10.7109375" style="2" bestFit="1" customWidth="1"/>
    <col min="10" max="16384" width="9.140625" style="2"/>
  </cols>
  <sheetData>
    <row r="1" spans="1:5" ht="21.75" customHeight="1">
      <c r="A1" s="121" t="s">
        <v>15</v>
      </c>
      <c r="B1" s="122"/>
      <c r="C1" s="122"/>
      <c r="D1" s="122"/>
      <c r="E1" s="122"/>
    </row>
    <row r="2" spans="1:5" ht="21.75" customHeight="1">
      <c r="A2" s="69"/>
      <c r="B2" s="70"/>
      <c r="C2" s="70"/>
      <c r="D2" s="70"/>
      <c r="E2" s="70"/>
    </row>
    <row r="3" spans="1:5" ht="21.75" customHeight="1">
      <c r="A3" s="120" t="s">
        <v>49</v>
      </c>
      <c r="B3" s="120"/>
      <c r="C3" s="120"/>
      <c r="D3" s="120"/>
      <c r="E3" s="120"/>
    </row>
    <row r="4" spans="1:5" ht="21.75" customHeight="1">
      <c r="A4" s="120" t="s">
        <v>40</v>
      </c>
      <c r="B4" s="120"/>
      <c r="C4" s="120"/>
      <c r="D4" s="120"/>
      <c r="E4" s="120"/>
    </row>
    <row r="5" spans="1:5" ht="21.75" customHeight="1">
      <c r="A5" s="120" t="s">
        <v>42</v>
      </c>
      <c r="B5" s="120"/>
      <c r="C5" s="120"/>
      <c r="D5" s="120"/>
      <c r="E5" s="120"/>
    </row>
    <row r="6" spans="1:5" ht="21.75" customHeight="1">
      <c r="A6" s="120" t="s">
        <v>41</v>
      </c>
      <c r="B6" s="120"/>
      <c r="C6" s="120"/>
      <c r="D6" s="120"/>
      <c r="E6" s="120"/>
    </row>
    <row r="7" spans="1:5" ht="21.75" customHeight="1">
      <c r="A7" s="120" t="s">
        <v>43</v>
      </c>
      <c r="B7" s="120"/>
      <c r="C7" s="120"/>
      <c r="D7" s="120"/>
      <c r="E7" s="120"/>
    </row>
    <row r="8" spans="1:5" ht="21.75" customHeight="1">
      <c r="A8" s="120" t="s">
        <v>44</v>
      </c>
      <c r="B8" s="120"/>
      <c r="C8" s="120"/>
      <c r="D8" s="120"/>
      <c r="E8" s="120"/>
    </row>
    <row r="9" spans="1:5" ht="21.75" customHeight="1">
      <c r="A9" s="120" t="s">
        <v>45</v>
      </c>
      <c r="B9" s="120"/>
      <c r="C9" s="120"/>
      <c r="D9" s="120"/>
      <c r="E9" s="120"/>
    </row>
    <row r="10" spans="1:5" ht="21.75" customHeight="1">
      <c r="A10" s="13"/>
      <c r="B10" s="14"/>
      <c r="C10" s="12"/>
      <c r="D10" s="14"/>
      <c r="E10" s="27"/>
    </row>
    <row r="11" spans="1:5" ht="66.75" customHeight="1">
      <c r="A11" s="43" t="s">
        <v>0</v>
      </c>
      <c r="B11" s="75" t="s">
        <v>63</v>
      </c>
      <c r="C11" s="40" t="s">
        <v>1</v>
      </c>
      <c r="D11" s="75" t="s">
        <v>59</v>
      </c>
      <c r="E11" s="44" t="s">
        <v>2</v>
      </c>
    </row>
    <row r="12" spans="1:5" ht="18.75" customHeight="1">
      <c r="A12" s="111" t="s">
        <v>39</v>
      </c>
      <c r="B12" s="111"/>
      <c r="C12" s="111"/>
      <c r="D12" s="111"/>
      <c r="E12" s="111"/>
    </row>
    <row r="13" spans="1:5" s="4" customFormat="1" ht="93.75">
      <c r="A13" s="80" t="s">
        <v>57</v>
      </c>
      <c r="B13" s="38">
        <v>228283.5</v>
      </c>
      <c r="C13" s="50">
        <f t="shared" ref="C13:C15" si="0">D13-B13</f>
        <v>2833.7999999999884</v>
      </c>
      <c r="D13" s="26">
        <v>231117.3</v>
      </c>
      <c r="E13" s="98" t="s">
        <v>132</v>
      </c>
    </row>
    <row r="14" spans="1:5" s="4" customFormat="1" ht="80.25" customHeight="1">
      <c r="A14" s="94" t="s">
        <v>68</v>
      </c>
      <c r="B14" s="38">
        <v>0</v>
      </c>
      <c r="C14" s="50">
        <f t="shared" si="0"/>
        <v>265.5</v>
      </c>
      <c r="D14" s="26">
        <v>265.5</v>
      </c>
      <c r="E14" s="93" t="s">
        <v>69</v>
      </c>
    </row>
    <row r="15" spans="1:5" s="4" customFormat="1" ht="100.5" customHeight="1">
      <c r="A15" s="80" t="s">
        <v>67</v>
      </c>
      <c r="B15" s="38">
        <v>0</v>
      </c>
      <c r="C15" s="50">
        <f t="shared" si="0"/>
        <v>18677.3</v>
      </c>
      <c r="D15" s="26">
        <v>18677.3</v>
      </c>
      <c r="E15" s="93" t="s">
        <v>128</v>
      </c>
    </row>
    <row r="16" spans="1:5" s="4" customFormat="1" ht="115.5" customHeight="1">
      <c r="A16" s="80" t="s">
        <v>64</v>
      </c>
      <c r="B16" s="38">
        <v>0</v>
      </c>
      <c r="C16" s="91">
        <f t="shared" ref="C16:C17" si="1">D16-B16</f>
        <v>14734.7</v>
      </c>
      <c r="D16" s="26">
        <v>14734.7</v>
      </c>
      <c r="E16" s="93" t="s">
        <v>65</v>
      </c>
    </row>
    <row r="17" spans="1:37" s="4" customFormat="1" ht="115.5" customHeight="1">
      <c r="A17" s="80" t="s">
        <v>92</v>
      </c>
      <c r="B17" s="38">
        <v>0</v>
      </c>
      <c r="C17" s="91">
        <f t="shared" si="1"/>
        <v>13.8</v>
      </c>
      <c r="D17" s="26">
        <v>13.8</v>
      </c>
      <c r="E17" s="93" t="s">
        <v>133</v>
      </c>
    </row>
    <row r="18" spans="1:37" s="4" customFormat="1" ht="43.5" customHeight="1">
      <c r="A18" s="61" t="s">
        <v>16</v>
      </c>
      <c r="B18" s="22">
        <f>SUM(B13:B17)</f>
        <v>228283.5</v>
      </c>
      <c r="C18" s="22">
        <f>D18-B18</f>
        <v>36525.099999999977</v>
      </c>
      <c r="D18" s="22">
        <f>SUM(D13:D17)</f>
        <v>264808.59999999998</v>
      </c>
      <c r="E18" s="28"/>
    </row>
    <row r="19" spans="1:37" ht="18.75" customHeight="1">
      <c r="A19" s="111" t="s">
        <v>62</v>
      </c>
      <c r="B19" s="111"/>
      <c r="C19" s="111"/>
      <c r="D19" s="111"/>
      <c r="E19" s="111"/>
    </row>
    <row r="20" spans="1:37" ht="70.5" customHeight="1">
      <c r="A20" s="40" t="s">
        <v>0</v>
      </c>
      <c r="B20" s="75" t="s">
        <v>63</v>
      </c>
      <c r="C20" s="77" t="s">
        <v>1</v>
      </c>
      <c r="D20" s="75" t="s">
        <v>59</v>
      </c>
      <c r="E20" s="39" t="s">
        <v>2</v>
      </c>
    </row>
    <row r="21" spans="1:37" ht="128.25" customHeight="1">
      <c r="A21" s="81" t="s">
        <v>28</v>
      </c>
      <c r="B21" s="26">
        <v>5971.9</v>
      </c>
      <c r="C21" s="90">
        <f t="shared" ref="C21:C23" si="2">D21-B21</f>
        <v>212.70000000000073</v>
      </c>
      <c r="D21" s="26">
        <v>6184.6</v>
      </c>
      <c r="E21" s="100" t="s">
        <v>123</v>
      </c>
    </row>
    <row r="22" spans="1:37" ht="128.25" customHeight="1">
      <c r="A22" s="57" t="s">
        <v>70</v>
      </c>
      <c r="B22" s="26">
        <v>197.2</v>
      </c>
      <c r="C22" s="90">
        <f t="shared" si="2"/>
        <v>49.5</v>
      </c>
      <c r="D22" s="26">
        <v>246.7</v>
      </c>
      <c r="E22" s="101"/>
    </row>
    <row r="23" spans="1:37" ht="46.5" customHeight="1">
      <c r="A23" s="87" t="s">
        <v>5</v>
      </c>
      <c r="B23" s="89">
        <v>1722.5</v>
      </c>
      <c r="C23" s="90">
        <f t="shared" si="2"/>
        <v>35</v>
      </c>
      <c r="D23" s="89">
        <v>1757.5</v>
      </c>
      <c r="E23" s="82" t="s">
        <v>121</v>
      </c>
    </row>
    <row r="24" spans="1:37" ht="56.25">
      <c r="A24" s="87" t="s">
        <v>8</v>
      </c>
      <c r="B24" s="89">
        <v>2241.8000000000002</v>
      </c>
      <c r="C24" s="90">
        <f t="shared" ref="C24" si="3">D24-B24</f>
        <v>119.29999999999973</v>
      </c>
      <c r="D24" s="89">
        <v>2361.1</v>
      </c>
      <c r="E24" s="82" t="s">
        <v>124</v>
      </c>
    </row>
    <row r="25" spans="1:37" s="7" customFormat="1" ht="106.5" customHeight="1">
      <c r="A25" s="81" t="s">
        <v>71</v>
      </c>
      <c r="B25" s="26">
        <v>72.599999999999994</v>
      </c>
      <c r="C25" s="38">
        <f t="shared" ref="C25:C26" si="4">D25-B25</f>
        <v>104.6</v>
      </c>
      <c r="D25" s="26">
        <v>177.2</v>
      </c>
      <c r="E25" s="85" t="s">
        <v>125</v>
      </c>
    </row>
    <row r="26" spans="1:37" s="7" customFormat="1" ht="112.5" customHeight="1">
      <c r="A26" s="81" t="s">
        <v>72</v>
      </c>
      <c r="B26" s="26">
        <v>1766.8</v>
      </c>
      <c r="C26" s="38">
        <f t="shared" si="4"/>
        <v>84</v>
      </c>
      <c r="D26" s="26">
        <v>1850.8</v>
      </c>
      <c r="E26" s="83" t="s">
        <v>126</v>
      </c>
    </row>
    <row r="27" spans="1:37" s="7" customFormat="1" ht="216.75" customHeight="1">
      <c r="A27" s="81" t="s">
        <v>73</v>
      </c>
      <c r="B27" s="26">
        <v>431.4</v>
      </c>
      <c r="C27" s="90">
        <f t="shared" ref="C27:C29" si="5">D27-B27</f>
        <v>40</v>
      </c>
      <c r="D27" s="26">
        <v>471.4</v>
      </c>
      <c r="E27" s="84" t="s">
        <v>127</v>
      </c>
    </row>
    <row r="28" spans="1:37" s="7" customFormat="1" ht="168.75">
      <c r="A28" s="81" t="s">
        <v>74</v>
      </c>
      <c r="B28" s="26">
        <v>0</v>
      </c>
      <c r="C28" s="90">
        <f t="shared" si="5"/>
        <v>216.5</v>
      </c>
      <c r="D28" s="26">
        <v>216.5</v>
      </c>
      <c r="E28" s="99" t="s">
        <v>134</v>
      </c>
    </row>
    <row r="29" spans="1:37" s="7" customFormat="1" ht="67.5" customHeight="1">
      <c r="A29" s="81" t="s">
        <v>75</v>
      </c>
      <c r="B29" s="97">
        <v>4223.3999999999996</v>
      </c>
      <c r="C29" s="90">
        <f t="shared" si="5"/>
        <v>27.900000000000546</v>
      </c>
      <c r="D29" s="95">
        <v>4251.3</v>
      </c>
      <c r="E29" s="83" t="s">
        <v>122</v>
      </c>
    </row>
    <row r="30" spans="1:37" s="4" customFormat="1" ht="81.75" customHeight="1">
      <c r="A30" s="73" t="s">
        <v>46</v>
      </c>
      <c r="B30" s="18">
        <f>SUM(B21:B29)</f>
        <v>16627.599999999999</v>
      </c>
      <c r="C30" s="18">
        <v>889.4</v>
      </c>
      <c r="D30" s="18">
        <f>SUM(D21:D29)</f>
        <v>17517.099999999999</v>
      </c>
      <c r="E30" s="29"/>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row>
    <row r="31" spans="1:37" ht="55.5" customHeight="1">
      <c r="A31" s="102" t="s">
        <v>13</v>
      </c>
      <c r="B31" s="102"/>
      <c r="C31" s="102"/>
      <c r="D31" s="102"/>
      <c r="E31" s="102"/>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c r="AJ31" s="6"/>
      <c r="AK31" s="6"/>
    </row>
    <row r="32" spans="1:37" ht="66.75" customHeight="1">
      <c r="A32" s="43" t="s">
        <v>0</v>
      </c>
      <c r="B32" s="75" t="s">
        <v>63</v>
      </c>
      <c r="C32" s="77" t="s">
        <v>1</v>
      </c>
      <c r="D32" s="75" t="s">
        <v>59</v>
      </c>
      <c r="E32" s="44" t="s">
        <v>2</v>
      </c>
    </row>
    <row r="33" spans="1:37" ht="37.5">
      <c r="A33" s="56" t="s">
        <v>5</v>
      </c>
      <c r="B33" s="88">
        <v>1722.5</v>
      </c>
      <c r="C33" s="90">
        <f t="shared" ref="C33:C37" si="6">D33-B33</f>
        <v>-538.59999999999991</v>
      </c>
      <c r="D33" s="88">
        <v>1183.9000000000001</v>
      </c>
      <c r="E33" s="58" t="s">
        <v>84</v>
      </c>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row>
    <row r="34" spans="1:37" ht="166.5" customHeight="1">
      <c r="A34" s="57" t="s">
        <v>80</v>
      </c>
      <c r="B34" s="26">
        <v>0</v>
      </c>
      <c r="C34" s="38">
        <f t="shared" si="6"/>
        <v>131</v>
      </c>
      <c r="D34" s="26">
        <v>131</v>
      </c>
      <c r="E34" s="113" t="s">
        <v>85</v>
      </c>
      <c r="F34" s="6"/>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c r="AJ34" s="6"/>
      <c r="AK34" s="6"/>
    </row>
    <row r="35" spans="1:37" ht="166.5" customHeight="1">
      <c r="A35" s="81" t="s">
        <v>81</v>
      </c>
      <c r="B35" s="26">
        <v>0</v>
      </c>
      <c r="C35" s="38">
        <f t="shared" si="6"/>
        <v>48</v>
      </c>
      <c r="D35" s="26">
        <v>48</v>
      </c>
      <c r="E35" s="113"/>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row>
    <row r="36" spans="1:37" ht="101.25" customHeight="1">
      <c r="A36" s="96" t="s">
        <v>82</v>
      </c>
      <c r="B36" s="26">
        <v>0</v>
      </c>
      <c r="C36" s="38">
        <f t="shared" si="6"/>
        <v>144.5</v>
      </c>
      <c r="D36" s="26">
        <v>144.5</v>
      </c>
      <c r="E36" s="114" t="s">
        <v>86</v>
      </c>
      <c r="F36" s="6"/>
      <c r="G36" s="6"/>
      <c r="H36" s="6"/>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c r="AJ36" s="6"/>
      <c r="AK36" s="6"/>
    </row>
    <row r="37" spans="1:37" ht="101.25" customHeight="1">
      <c r="A37" s="23" t="s">
        <v>83</v>
      </c>
      <c r="B37" s="26">
        <v>0</v>
      </c>
      <c r="C37" s="38">
        <f t="shared" si="6"/>
        <v>65.099999999999994</v>
      </c>
      <c r="D37" s="26">
        <v>65.099999999999994</v>
      </c>
      <c r="E37" s="115"/>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row>
    <row r="38" spans="1:37" ht="341.25" customHeight="1">
      <c r="A38" s="81" t="s">
        <v>9</v>
      </c>
      <c r="B38" s="26">
        <v>570</v>
      </c>
      <c r="C38" s="38">
        <f t="shared" ref="C38:C39" si="7">D38-B38</f>
        <v>90</v>
      </c>
      <c r="D38" s="26">
        <v>660</v>
      </c>
      <c r="E38" s="93" t="s">
        <v>135</v>
      </c>
      <c r="F38" s="6"/>
      <c r="G38" s="6"/>
      <c r="H38" s="6"/>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row>
    <row r="39" spans="1:37" ht="56.25">
      <c r="A39" s="57" t="s">
        <v>6</v>
      </c>
      <c r="B39" s="26">
        <v>435</v>
      </c>
      <c r="C39" s="38">
        <f t="shared" si="7"/>
        <v>60</v>
      </c>
      <c r="D39" s="52">
        <v>495</v>
      </c>
      <c r="E39" s="85" t="s">
        <v>79</v>
      </c>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row>
    <row r="40" spans="1:37" s="55" customFormat="1" ht="36.75" customHeight="1">
      <c r="A40" s="21" t="s">
        <v>17</v>
      </c>
      <c r="B40" s="20">
        <f>SUM(B33:B39)</f>
        <v>2727.5</v>
      </c>
      <c r="C40" s="22">
        <f>D40-B40</f>
        <v>0</v>
      </c>
      <c r="D40" s="20">
        <f>SUM(D33:D39)</f>
        <v>2727.5</v>
      </c>
      <c r="E40" s="53"/>
      <c r="F40" s="54"/>
      <c r="G40" s="54"/>
      <c r="H40" s="54"/>
      <c r="I40" s="54"/>
      <c r="J40" s="54"/>
      <c r="K40" s="54"/>
      <c r="L40" s="54"/>
      <c r="M40" s="54"/>
      <c r="N40" s="54"/>
      <c r="O40" s="54"/>
      <c r="P40" s="54"/>
      <c r="Q40" s="54"/>
      <c r="R40" s="54"/>
      <c r="S40" s="54"/>
      <c r="T40" s="54"/>
      <c r="U40" s="54"/>
      <c r="V40" s="54"/>
      <c r="W40" s="54"/>
      <c r="X40" s="54"/>
      <c r="Y40" s="54"/>
      <c r="Z40" s="54"/>
      <c r="AA40" s="54"/>
      <c r="AB40" s="54"/>
      <c r="AC40" s="54"/>
      <c r="AD40" s="54"/>
      <c r="AE40" s="54"/>
      <c r="AF40" s="54"/>
      <c r="AG40" s="54"/>
      <c r="AH40" s="54"/>
      <c r="AI40" s="54"/>
      <c r="AJ40" s="54"/>
      <c r="AK40" s="54"/>
    </row>
    <row r="41" spans="1:37" ht="62.25" customHeight="1">
      <c r="A41" s="102" t="s">
        <v>47</v>
      </c>
      <c r="B41" s="102"/>
      <c r="C41" s="102"/>
      <c r="D41" s="102"/>
      <c r="E41" s="102"/>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row>
    <row r="42" spans="1:37" ht="69.75" customHeight="1">
      <c r="A42" s="40" t="s">
        <v>0</v>
      </c>
      <c r="B42" s="75" t="s">
        <v>63</v>
      </c>
      <c r="C42" s="77" t="s">
        <v>1</v>
      </c>
      <c r="D42" s="75" t="s">
        <v>59</v>
      </c>
      <c r="E42" s="39" t="s">
        <v>2</v>
      </c>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row>
    <row r="43" spans="1:37" ht="111" customHeight="1">
      <c r="A43" s="23" t="s">
        <v>4</v>
      </c>
      <c r="B43" s="26">
        <v>4961.8</v>
      </c>
      <c r="C43" s="38">
        <f t="shared" ref="C43" si="8">D43-B43</f>
        <v>-2196.8000000000002</v>
      </c>
      <c r="D43" s="26">
        <v>2765</v>
      </c>
      <c r="E43" s="92" t="s">
        <v>129</v>
      </c>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row>
    <row r="44" spans="1:37" ht="95.25" customHeight="1">
      <c r="A44" s="23" t="s">
        <v>68</v>
      </c>
      <c r="B44" s="26">
        <v>0</v>
      </c>
      <c r="C44" s="38">
        <f t="shared" ref="C44:C47" si="9">D44-B44</f>
        <v>113.8</v>
      </c>
      <c r="D44" s="25">
        <v>113.8</v>
      </c>
      <c r="E44" s="92" t="s">
        <v>130</v>
      </c>
      <c r="F44" s="6"/>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row>
    <row r="45" spans="1:37" ht="95.25" customHeight="1">
      <c r="A45" s="23" t="s">
        <v>120</v>
      </c>
      <c r="B45" s="26">
        <v>0</v>
      </c>
      <c r="C45" s="38">
        <f t="shared" si="9"/>
        <v>83.5</v>
      </c>
      <c r="D45" s="88">
        <v>83.5</v>
      </c>
      <c r="E45" s="92" t="s">
        <v>131</v>
      </c>
      <c r="F45" s="6"/>
      <c r="G45" s="6"/>
      <c r="H45" s="6"/>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row>
    <row r="46" spans="1:37" ht="125.25" customHeight="1">
      <c r="A46" s="19" t="s">
        <v>76</v>
      </c>
      <c r="B46" s="26">
        <v>0</v>
      </c>
      <c r="C46" s="38">
        <f t="shared" si="9"/>
        <v>1100</v>
      </c>
      <c r="D46" s="25">
        <v>1100</v>
      </c>
      <c r="E46" s="86" t="s">
        <v>77</v>
      </c>
      <c r="F46" s="6"/>
      <c r="G46" s="6"/>
      <c r="H46" s="6"/>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row>
    <row r="47" spans="1:37" ht="80.25" customHeight="1">
      <c r="A47" s="19" t="s">
        <v>66</v>
      </c>
      <c r="B47" s="26">
        <v>0</v>
      </c>
      <c r="C47" s="38">
        <f t="shared" si="9"/>
        <v>899.5</v>
      </c>
      <c r="D47" s="25">
        <v>899.5</v>
      </c>
      <c r="E47" s="86" t="s">
        <v>78</v>
      </c>
      <c r="F47" s="6"/>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row>
    <row r="48" spans="1:37" s="7" customFormat="1" ht="35.25" customHeight="1">
      <c r="A48" s="9" t="s">
        <v>18</v>
      </c>
      <c r="B48" s="18">
        <f>SUM(B43:B47)</f>
        <v>4961.8</v>
      </c>
      <c r="C48" s="18">
        <f>D48-B48</f>
        <v>0</v>
      </c>
      <c r="D48" s="18">
        <f>SUM(D43:D47)</f>
        <v>4961.8</v>
      </c>
      <c r="E48" s="30"/>
      <c r="F48" s="8"/>
      <c r="G48" s="8"/>
      <c r="H48" s="8"/>
      <c r="I48" s="8"/>
      <c r="J48" s="8"/>
      <c r="K48" s="8"/>
      <c r="L48" s="8"/>
      <c r="M48" s="8"/>
      <c r="N48" s="8"/>
      <c r="O48" s="8"/>
      <c r="P48" s="8"/>
      <c r="Q48" s="8"/>
      <c r="R48" s="8"/>
      <c r="S48" s="8"/>
      <c r="T48" s="8"/>
      <c r="U48" s="8"/>
      <c r="V48" s="8"/>
      <c r="W48" s="8"/>
      <c r="X48" s="8"/>
      <c r="Y48" s="8"/>
      <c r="Z48" s="8"/>
      <c r="AA48" s="8"/>
      <c r="AB48" s="8"/>
      <c r="AC48" s="8"/>
      <c r="AD48" s="8"/>
      <c r="AE48" s="8"/>
      <c r="AF48" s="8"/>
      <c r="AG48" s="8"/>
      <c r="AH48" s="8"/>
      <c r="AI48" s="8"/>
      <c r="AJ48" s="8"/>
      <c r="AK48" s="8"/>
    </row>
    <row r="49" spans="1:37" s="7" customFormat="1" ht="32.25" hidden="1" customHeight="1">
      <c r="A49" s="111" t="s">
        <v>48</v>
      </c>
      <c r="B49" s="111"/>
      <c r="C49" s="111"/>
      <c r="D49" s="111"/>
      <c r="E49" s="111"/>
      <c r="F49" s="8"/>
      <c r="G49" s="8"/>
      <c r="H49" s="8"/>
      <c r="I49" s="8"/>
      <c r="J49" s="8"/>
      <c r="K49" s="8"/>
      <c r="L49" s="8"/>
      <c r="M49" s="8"/>
      <c r="N49" s="8"/>
      <c r="O49" s="8"/>
      <c r="P49" s="8"/>
      <c r="Q49" s="8"/>
      <c r="R49" s="8"/>
      <c r="S49" s="8"/>
      <c r="T49" s="8"/>
      <c r="U49" s="8"/>
      <c r="V49" s="8"/>
      <c r="W49" s="8"/>
      <c r="X49" s="8"/>
      <c r="Y49" s="8"/>
      <c r="Z49" s="8"/>
      <c r="AA49" s="8"/>
      <c r="AB49" s="8"/>
      <c r="AC49" s="8"/>
      <c r="AD49" s="8"/>
      <c r="AE49" s="8"/>
      <c r="AF49" s="8"/>
      <c r="AG49" s="8"/>
      <c r="AH49" s="8"/>
      <c r="AI49" s="8"/>
      <c r="AJ49" s="8"/>
      <c r="AK49" s="8"/>
    </row>
    <row r="50" spans="1:37" ht="71.25" hidden="1" customHeight="1">
      <c r="A50" s="40" t="s">
        <v>0</v>
      </c>
      <c r="B50" s="75" t="s">
        <v>63</v>
      </c>
      <c r="C50" s="77" t="s">
        <v>1</v>
      </c>
      <c r="D50" s="75" t="s">
        <v>59</v>
      </c>
      <c r="E50" s="39" t="s">
        <v>2</v>
      </c>
    </row>
    <row r="51" spans="1:37" s="7" customFormat="1" ht="60" hidden="1" customHeight="1">
      <c r="A51" s="24"/>
      <c r="B51" s="48"/>
      <c r="C51" s="50">
        <f t="shared" ref="C51:C59" si="10">D51-B51</f>
        <v>0</v>
      </c>
      <c r="D51" s="48"/>
      <c r="E51" s="79" t="s">
        <v>58</v>
      </c>
      <c r="F51" s="8"/>
      <c r="G51" s="8"/>
      <c r="H51" s="8"/>
      <c r="I51" s="8"/>
      <c r="J51" s="8"/>
      <c r="K51" s="8"/>
      <c r="L51" s="8"/>
      <c r="M51" s="8"/>
      <c r="N51" s="8"/>
      <c r="O51" s="8"/>
      <c r="P51" s="8"/>
      <c r="Q51" s="8"/>
      <c r="R51" s="8"/>
      <c r="S51" s="8"/>
      <c r="T51" s="8"/>
      <c r="U51" s="8"/>
      <c r="V51" s="8"/>
      <c r="W51" s="8"/>
      <c r="X51" s="8"/>
      <c r="Y51" s="8"/>
      <c r="Z51" s="8"/>
      <c r="AA51" s="8"/>
      <c r="AB51" s="8"/>
      <c r="AC51" s="8"/>
      <c r="AD51" s="8"/>
      <c r="AE51" s="8"/>
      <c r="AF51" s="8"/>
      <c r="AG51" s="8"/>
      <c r="AH51" s="8"/>
      <c r="AI51" s="8"/>
      <c r="AJ51" s="8"/>
      <c r="AK51" s="8"/>
    </row>
    <row r="52" spans="1:37" s="7" customFormat="1" ht="42.75" hidden="1" customHeight="1">
      <c r="A52" s="19"/>
      <c r="B52" s="26"/>
      <c r="C52" s="38">
        <f>D52-B52</f>
        <v>0</v>
      </c>
      <c r="D52" s="26"/>
      <c r="E52" s="78"/>
      <c r="F52" s="8"/>
      <c r="G52" s="8"/>
      <c r="H52" s="8"/>
      <c r="I52" s="8"/>
      <c r="J52" s="8"/>
      <c r="K52" s="8"/>
      <c r="L52" s="8"/>
      <c r="M52" s="8"/>
      <c r="N52" s="8"/>
      <c r="O52" s="8"/>
      <c r="P52" s="8"/>
      <c r="Q52" s="8"/>
      <c r="R52" s="8"/>
      <c r="S52" s="8"/>
      <c r="T52" s="8"/>
      <c r="U52" s="8"/>
      <c r="V52" s="8"/>
      <c r="W52" s="8"/>
      <c r="X52" s="8"/>
      <c r="Y52" s="8"/>
      <c r="Z52" s="8"/>
      <c r="AA52" s="8"/>
      <c r="AB52" s="8"/>
      <c r="AC52" s="8"/>
      <c r="AD52" s="8"/>
      <c r="AE52" s="8"/>
      <c r="AF52" s="8"/>
      <c r="AG52" s="8"/>
      <c r="AH52" s="8"/>
      <c r="AI52" s="8"/>
      <c r="AJ52" s="8"/>
      <c r="AK52" s="8"/>
    </row>
    <row r="53" spans="1:37" s="7" customFormat="1" ht="33.75" hidden="1" customHeight="1">
      <c r="A53" s="9" t="s">
        <v>18</v>
      </c>
      <c r="B53" s="18">
        <f>SUM(B51:B52)</f>
        <v>0</v>
      </c>
      <c r="C53" s="18">
        <f>D53-B53</f>
        <v>0</v>
      </c>
      <c r="D53" s="18">
        <f>SUM(D51:D52)</f>
        <v>0</v>
      </c>
      <c r="E53" s="30"/>
      <c r="F53" s="8"/>
      <c r="G53" s="8"/>
      <c r="H53" s="8"/>
      <c r="I53" s="8"/>
      <c r="J53" s="8"/>
      <c r="K53" s="8"/>
      <c r="L53" s="8"/>
      <c r="M53" s="8"/>
      <c r="N53" s="8"/>
      <c r="O53" s="8"/>
      <c r="P53" s="8"/>
      <c r="Q53" s="8"/>
      <c r="R53" s="8"/>
      <c r="S53" s="8"/>
      <c r="T53" s="8"/>
      <c r="U53" s="8"/>
      <c r="V53" s="8"/>
      <c r="W53" s="8"/>
      <c r="X53" s="8"/>
      <c r="Y53" s="8"/>
      <c r="Z53" s="8"/>
      <c r="AA53" s="8"/>
      <c r="AB53" s="8"/>
      <c r="AC53" s="8"/>
      <c r="AD53" s="8"/>
      <c r="AE53" s="8"/>
      <c r="AF53" s="8"/>
      <c r="AG53" s="8"/>
      <c r="AH53" s="8"/>
      <c r="AI53" s="8"/>
      <c r="AJ53" s="8"/>
      <c r="AK53" s="8"/>
    </row>
    <row r="54" spans="1:37" s="7" customFormat="1" ht="66" customHeight="1">
      <c r="A54" s="117" t="s">
        <v>60</v>
      </c>
      <c r="B54" s="118"/>
      <c r="C54" s="118"/>
      <c r="D54" s="118"/>
      <c r="E54" s="119"/>
      <c r="F54" s="8"/>
      <c r="G54" s="8"/>
      <c r="H54" s="8"/>
      <c r="I54" s="8"/>
      <c r="J54" s="8"/>
      <c r="K54" s="8"/>
      <c r="L54" s="8"/>
      <c r="M54" s="8"/>
      <c r="N54" s="8"/>
      <c r="O54" s="8"/>
      <c r="P54" s="8"/>
      <c r="Q54" s="8"/>
      <c r="R54" s="8"/>
      <c r="S54" s="8"/>
      <c r="T54" s="8"/>
      <c r="U54" s="8"/>
      <c r="V54" s="8"/>
      <c r="W54" s="8"/>
      <c r="X54" s="8"/>
      <c r="Y54" s="8"/>
      <c r="Z54" s="8"/>
      <c r="AA54" s="8"/>
      <c r="AB54" s="8"/>
      <c r="AC54" s="8"/>
      <c r="AD54" s="8"/>
      <c r="AE54" s="8"/>
      <c r="AF54" s="8"/>
      <c r="AG54" s="8"/>
      <c r="AH54" s="8"/>
      <c r="AI54" s="8"/>
      <c r="AJ54" s="8"/>
      <c r="AK54" s="8"/>
    </row>
    <row r="55" spans="1:37" ht="71.25" customHeight="1">
      <c r="A55" s="40" t="s">
        <v>0</v>
      </c>
      <c r="B55" s="75" t="s">
        <v>63</v>
      </c>
      <c r="C55" s="77" t="s">
        <v>1</v>
      </c>
      <c r="D55" s="75" t="s">
        <v>59</v>
      </c>
      <c r="E55" s="41" t="s">
        <v>2</v>
      </c>
    </row>
    <row r="56" spans="1:37" s="7" customFormat="1" ht="122.25" customHeight="1">
      <c r="A56" s="24" t="s">
        <v>61</v>
      </c>
      <c r="B56" s="48">
        <v>4997.8</v>
      </c>
      <c r="C56" s="50">
        <f t="shared" si="10"/>
        <v>-67.5</v>
      </c>
      <c r="D56" s="48">
        <v>4930.3</v>
      </c>
      <c r="E56" s="84" t="s">
        <v>87</v>
      </c>
      <c r="F56" s="8"/>
      <c r="G56" s="8"/>
      <c r="H56" s="8"/>
      <c r="I56" s="8"/>
      <c r="J56" s="8"/>
      <c r="K56" s="8"/>
      <c r="L56" s="8"/>
      <c r="M56" s="8"/>
      <c r="N56" s="8"/>
      <c r="O56" s="8"/>
      <c r="P56" s="8"/>
      <c r="Q56" s="8"/>
      <c r="R56" s="8"/>
      <c r="S56" s="8"/>
      <c r="T56" s="8"/>
      <c r="U56" s="8"/>
      <c r="V56" s="8"/>
      <c r="W56" s="8"/>
      <c r="X56" s="8"/>
      <c r="Y56" s="8"/>
      <c r="Z56" s="8"/>
      <c r="AA56" s="8"/>
      <c r="AB56" s="8"/>
      <c r="AC56" s="8"/>
      <c r="AD56" s="8"/>
      <c r="AE56" s="8"/>
      <c r="AF56" s="8"/>
      <c r="AG56" s="8"/>
      <c r="AH56" s="8"/>
      <c r="AI56" s="8"/>
      <c r="AJ56" s="8"/>
      <c r="AK56" s="8"/>
    </row>
    <row r="57" spans="1:37" s="7" customFormat="1" ht="75">
      <c r="A57" s="87" t="s">
        <v>88</v>
      </c>
      <c r="B57" s="89">
        <v>0</v>
      </c>
      <c r="C57" s="91">
        <f t="shared" si="10"/>
        <v>15.7</v>
      </c>
      <c r="D57" s="89">
        <v>15.7</v>
      </c>
      <c r="E57" s="82" t="s">
        <v>93</v>
      </c>
      <c r="F57" s="8"/>
      <c r="G57" s="8"/>
      <c r="H57" s="8"/>
      <c r="I57" s="8"/>
      <c r="J57" s="8"/>
      <c r="K57" s="8"/>
      <c r="L57" s="8"/>
      <c r="M57" s="8"/>
      <c r="N57" s="8"/>
      <c r="O57" s="8"/>
      <c r="P57" s="8"/>
      <c r="Q57" s="8"/>
      <c r="R57" s="8"/>
      <c r="S57" s="8"/>
      <c r="T57" s="8"/>
      <c r="U57" s="8"/>
      <c r="V57" s="8"/>
      <c r="W57" s="8"/>
      <c r="X57" s="8"/>
      <c r="Y57" s="8"/>
      <c r="Z57" s="8"/>
      <c r="AA57" s="8"/>
      <c r="AB57" s="8"/>
      <c r="AC57" s="8"/>
      <c r="AD57" s="8"/>
      <c r="AE57" s="8"/>
      <c r="AF57" s="8"/>
      <c r="AG57" s="8"/>
      <c r="AH57" s="8"/>
      <c r="AI57" s="8"/>
      <c r="AJ57" s="8"/>
      <c r="AK57" s="8"/>
    </row>
    <row r="58" spans="1:37" s="7" customFormat="1" ht="56.25">
      <c r="A58" s="19" t="s">
        <v>89</v>
      </c>
      <c r="B58" s="89">
        <v>448.8</v>
      </c>
      <c r="C58" s="91">
        <f t="shared" si="10"/>
        <v>36.800000000000011</v>
      </c>
      <c r="D58" s="89">
        <v>485.6</v>
      </c>
      <c r="E58" s="82" t="s">
        <v>94</v>
      </c>
      <c r="F58" s="8"/>
      <c r="G58" s="8"/>
      <c r="H58" s="8"/>
      <c r="I58" s="8"/>
      <c r="J58" s="8"/>
      <c r="K58" s="8"/>
      <c r="L58" s="8"/>
      <c r="M58" s="8"/>
      <c r="N58" s="8"/>
      <c r="O58" s="8"/>
      <c r="P58" s="8"/>
      <c r="Q58" s="8"/>
      <c r="R58" s="8"/>
      <c r="S58" s="8"/>
      <c r="T58" s="8"/>
      <c r="U58" s="8"/>
      <c r="V58" s="8"/>
      <c r="W58" s="8"/>
      <c r="X58" s="8"/>
      <c r="Y58" s="8"/>
      <c r="Z58" s="8"/>
      <c r="AA58" s="8"/>
      <c r="AB58" s="8"/>
      <c r="AC58" s="8"/>
      <c r="AD58" s="8"/>
      <c r="AE58" s="8"/>
      <c r="AF58" s="8"/>
      <c r="AG58" s="8"/>
      <c r="AH58" s="8"/>
      <c r="AI58" s="8"/>
      <c r="AJ58" s="8"/>
      <c r="AK58" s="8"/>
    </row>
    <row r="59" spans="1:37" s="7" customFormat="1" ht="43.5" customHeight="1">
      <c r="A59" s="87" t="s">
        <v>90</v>
      </c>
      <c r="B59" s="89">
        <v>25.5</v>
      </c>
      <c r="C59" s="91">
        <f t="shared" si="10"/>
        <v>15</v>
      </c>
      <c r="D59" s="89">
        <v>40.5</v>
      </c>
      <c r="E59" s="82" t="s">
        <v>91</v>
      </c>
      <c r="F59" s="8"/>
      <c r="G59" s="8"/>
      <c r="H59" s="8"/>
      <c r="I59" s="8"/>
      <c r="J59" s="8"/>
      <c r="K59" s="8"/>
      <c r="L59" s="8"/>
      <c r="M59" s="8"/>
      <c r="N59" s="8"/>
      <c r="O59" s="8"/>
      <c r="P59" s="8"/>
      <c r="Q59" s="8"/>
      <c r="R59" s="8"/>
      <c r="S59" s="8"/>
      <c r="T59" s="8"/>
      <c r="U59" s="8"/>
      <c r="V59" s="8"/>
      <c r="W59" s="8"/>
      <c r="X59" s="8"/>
      <c r="Y59" s="8"/>
      <c r="Z59" s="8"/>
      <c r="AA59" s="8"/>
      <c r="AB59" s="8"/>
      <c r="AC59" s="8"/>
      <c r="AD59" s="8"/>
      <c r="AE59" s="8"/>
      <c r="AF59" s="8"/>
      <c r="AG59" s="8"/>
      <c r="AH59" s="8"/>
      <c r="AI59" s="8"/>
      <c r="AJ59" s="8"/>
      <c r="AK59" s="8"/>
    </row>
    <row r="60" spans="1:37" s="7" customFormat="1" ht="31.5">
      <c r="A60" s="9" t="s">
        <v>18</v>
      </c>
      <c r="B60" s="18">
        <v>5000</v>
      </c>
      <c r="C60" s="18">
        <f>D60-B60</f>
        <v>0</v>
      </c>
      <c r="D60" s="18">
        <v>5000</v>
      </c>
      <c r="E60" s="30"/>
      <c r="F60" s="8"/>
      <c r="G60" s="8"/>
      <c r="H60" s="8"/>
      <c r="I60" s="8"/>
      <c r="J60" s="8"/>
      <c r="K60" s="8"/>
      <c r="L60" s="8"/>
      <c r="M60" s="8"/>
      <c r="N60" s="8"/>
      <c r="O60" s="8"/>
      <c r="P60" s="8"/>
      <c r="Q60" s="8"/>
      <c r="R60" s="8"/>
      <c r="S60" s="8"/>
      <c r="T60" s="8"/>
      <c r="U60" s="8"/>
      <c r="V60" s="8"/>
      <c r="W60" s="8"/>
      <c r="X60" s="8"/>
      <c r="Y60" s="8"/>
      <c r="Z60" s="8"/>
      <c r="AA60" s="8"/>
      <c r="AB60" s="8"/>
      <c r="AC60" s="8"/>
      <c r="AD60" s="8"/>
      <c r="AE60" s="8"/>
      <c r="AF60" s="8"/>
      <c r="AG60" s="8"/>
      <c r="AH60" s="8"/>
      <c r="AI60" s="8"/>
      <c r="AJ60" s="8"/>
      <c r="AK60" s="8"/>
    </row>
    <row r="61" spans="1:37" ht="23.25" customHeight="1">
      <c r="A61" s="112" t="s">
        <v>23</v>
      </c>
      <c r="B61" s="112"/>
      <c r="C61" s="112"/>
      <c r="D61" s="112"/>
      <c r="E61" s="112"/>
      <c r="F61" s="6"/>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row>
    <row r="62" spans="1:37" ht="71.25" customHeight="1">
      <c r="A62" s="40" t="s">
        <v>0</v>
      </c>
      <c r="B62" s="75" t="s">
        <v>63</v>
      </c>
      <c r="C62" s="77" t="s">
        <v>1</v>
      </c>
      <c r="D62" s="75" t="s">
        <v>59</v>
      </c>
      <c r="E62" s="39" t="s">
        <v>2</v>
      </c>
    </row>
    <row r="63" spans="1:37" s="5" customFormat="1" ht="16.5">
      <c r="A63" s="19" t="s">
        <v>53</v>
      </c>
      <c r="B63" s="26">
        <v>150.30000000000001</v>
      </c>
      <c r="C63" s="38">
        <f t="shared" ref="C63:C80" si="11">D63-B63</f>
        <v>-150.30000000000001</v>
      </c>
      <c r="D63" s="26">
        <v>0</v>
      </c>
      <c r="E63" s="116" t="s">
        <v>95</v>
      </c>
    </row>
    <row r="64" spans="1:37" s="5" customFormat="1" ht="16.5">
      <c r="A64" s="19" t="s">
        <v>96</v>
      </c>
      <c r="B64" s="26">
        <v>0</v>
      </c>
      <c r="C64" s="38">
        <f t="shared" si="11"/>
        <v>150.30000000000001</v>
      </c>
      <c r="D64" s="26">
        <v>150.30000000000001</v>
      </c>
      <c r="E64" s="109"/>
    </row>
    <row r="65" spans="1:5" s="5" customFormat="1" ht="16.5">
      <c r="A65" s="19" t="s">
        <v>97</v>
      </c>
      <c r="B65" s="26">
        <v>8.5</v>
      </c>
      <c r="C65" s="38">
        <f t="shared" si="11"/>
        <v>-8.5</v>
      </c>
      <c r="D65" s="26">
        <v>0</v>
      </c>
      <c r="E65" s="109"/>
    </row>
    <row r="66" spans="1:5" s="5" customFormat="1" ht="16.5">
      <c r="A66" s="19" t="s">
        <v>98</v>
      </c>
      <c r="B66" s="26">
        <v>0</v>
      </c>
      <c r="C66" s="38">
        <f t="shared" si="11"/>
        <v>8.5</v>
      </c>
      <c r="D66" s="26">
        <v>8.5</v>
      </c>
      <c r="E66" s="109"/>
    </row>
    <row r="67" spans="1:5" s="5" customFormat="1" ht="16.5">
      <c r="A67" s="19" t="s">
        <v>54</v>
      </c>
      <c r="B67" s="26">
        <v>133.19999999999999</v>
      </c>
      <c r="C67" s="38">
        <f t="shared" si="11"/>
        <v>-133.19999999999999</v>
      </c>
      <c r="D67" s="26">
        <v>0</v>
      </c>
      <c r="E67" s="109"/>
    </row>
    <row r="68" spans="1:5" s="5" customFormat="1" ht="16.5">
      <c r="A68" s="19" t="s">
        <v>99</v>
      </c>
      <c r="B68" s="26">
        <v>0</v>
      </c>
      <c r="C68" s="38">
        <f t="shared" si="11"/>
        <v>133.19999999999999</v>
      </c>
      <c r="D68" s="26">
        <v>133.19999999999999</v>
      </c>
      <c r="E68" s="109"/>
    </row>
    <row r="69" spans="1:5" s="5" customFormat="1" ht="16.5">
      <c r="A69" s="19" t="s">
        <v>100</v>
      </c>
      <c r="B69" s="26">
        <v>7.8</v>
      </c>
      <c r="C69" s="38">
        <f t="shared" si="11"/>
        <v>-7.8</v>
      </c>
      <c r="D69" s="26">
        <v>0</v>
      </c>
      <c r="E69" s="109"/>
    </row>
    <row r="70" spans="1:5" s="5" customFormat="1" ht="16.5">
      <c r="A70" s="19" t="s">
        <v>101</v>
      </c>
      <c r="B70" s="26">
        <v>0</v>
      </c>
      <c r="C70" s="38">
        <f t="shared" si="11"/>
        <v>7.8</v>
      </c>
      <c r="D70" s="26">
        <v>7.8</v>
      </c>
      <c r="E70" s="109"/>
    </row>
    <row r="71" spans="1:5" s="5" customFormat="1" ht="16.5">
      <c r="A71" s="19" t="s">
        <v>56</v>
      </c>
      <c r="B71" s="26">
        <v>201</v>
      </c>
      <c r="C71" s="38">
        <f t="shared" si="11"/>
        <v>-201</v>
      </c>
      <c r="D71" s="26">
        <v>0</v>
      </c>
      <c r="E71" s="109"/>
    </row>
    <row r="72" spans="1:5" s="5" customFormat="1" ht="16.5">
      <c r="A72" s="19" t="s">
        <v>102</v>
      </c>
      <c r="B72" s="26">
        <v>0</v>
      </c>
      <c r="C72" s="38">
        <f t="shared" si="11"/>
        <v>201</v>
      </c>
      <c r="D72" s="26">
        <v>201</v>
      </c>
      <c r="E72" s="109"/>
    </row>
    <row r="73" spans="1:5" s="5" customFormat="1" ht="16.5">
      <c r="A73" s="19" t="s">
        <v>103</v>
      </c>
      <c r="B73" s="26">
        <v>11.4</v>
      </c>
      <c r="C73" s="38">
        <f t="shared" si="11"/>
        <v>-11.4</v>
      </c>
      <c r="D73" s="26">
        <v>0</v>
      </c>
      <c r="E73" s="109"/>
    </row>
    <row r="74" spans="1:5" s="5" customFormat="1" ht="16.5">
      <c r="A74" s="19" t="s">
        <v>104</v>
      </c>
      <c r="B74" s="26">
        <v>0</v>
      </c>
      <c r="C74" s="38">
        <f t="shared" si="11"/>
        <v>11.4</v>
      </c>
      <c r="D74" s="26">
        <v>11.4</v>
      </c>
      <c r="E74" s="109"/>
    </row>
    <row r="75" spans="1:5" s="5" customFormat="1" ht="16.5">
      <c r="A75" s="19" t="s">
        <v>55</v>
      </c>
      <c r="B75" s="26">
        <v>257.3</v>
      </c>
      <c r="C75" s="38">
        <f t="shared" si="11"/>
        <v>-257.3</v>
      </c>
      <c r="D75" s="26">
        <v>0</v>
      </c>
      <c r="E75" s="109"/>
    </row>
    <row r="76" spans="1:5" s="5" customFormat="1" ht="16.5">
      <c r="A76" s="19" t="s">
        <v>105</v>
      </c>
      <c r="B76" s="26">
        <v>0</v>
      </c>
      <c r="C76" s="38">
        <f t="shared" si="11"/>
        <v>257.3</v>
      </c>
      <c r="D76" s="26">
        <v>257.3</v>
      </c>
      <c r="E76" s="109"/>
    </row>
    <row r="77" spans="1:5" s="5" customFormat="1" ht="16.5">
      <c r="A77" s="19" t="s">
        <v>106</v>
      </c>
      <c r="B77" s="26">
        <v>15</v>
      </c>
      <c r="C77" s="38">
        <f t="shared" si="11"/>
        <v>-15</v>
      </c>
      <c r="D77" s="26">
        <v>0</v>
      </c>
      <c r="E77" s="109"/>
    </row>
    <row r="78" spans="1:5" s="5" customFormat="1" ht="16.5">
      <c r="A78" s="19" t="s">
        <v>107</v>
      </c>
      <c r="B78" s="26">
        <v>0</v>
      </c>
      <c r="C78" s="38">
        <f t="shared" si="11"/>
        <v>15</v>
      </c>
      <c r="D78" s="26">
        <v>15</v>
      </c>
      <c r="E78" s="110"/>
    </row>
    <row r="79" spans="1:5" s="5" customFormat="1" ht="61.5" customHeight="1">
      <c r="A79" s="19" t="s">
        <v>108</v>
      </c>
      <c r="B79" s="26">
        <v>1329.9</v>
      </c>
      <c r="C79" s="38">
        <f t="shared" si="11"/>
        <v>100</v>
      </c>
      <c r="D79" s="26">
        <v>1429.9</v>
      </c>
      <c r="E79" s="109" t="s">
        <v>109</v>
      </c>
    </row>
    <row r="80" spans="1:5" s="5" customFormat="1" ht="61.5" customHeight="1">
      <c r="A80" s="19" t="s">
        <v>75</v>
      </c>
      <c r="B80" s="26">
        <v>4223.3999999999996</v>
      </c>
      <c r="C80" s="38">
        <f t="shared" si="11"/>
        <v>-100</v>
      </c>
      <c r="D80" s="26">
        <v>4123.3999999999996</v>
      </c>
      <c r="E80" s="110"/>
    </row>
    <row r="81" spans="1:37" ht="83.25" customHeight="1">
      <c r="A81" s="9" t="s">
        <v>25</v>
      </c>
      <c r="B81" s="18">
        <f>SUM(B63:B80)</f>
        <v>6337.7999999999993</v>
      </c>
      <c r="C81" s="18">
        <f>D81-B81</f>
        <v>0</v>
      </c>
      <c r="D81" s="18">
        <f>SUM(D63:D80)</f>
        <v>6337.7999999999993</v>
      </c>
      <c r="E81" s="31"/>
      <c r="F81" s="6"/>
      <c r="G81" s="6"/>
      <c r="H81" s="6"/>
      <c r="I81" s="6"/>
      <c r="J81" s="6"/>
      <c r="K81" s="6"/>
      <c r="L81" s="6"/>
      <c r="M81" s="6"/>
      <c r="N81" s="6"/>
      <c r="O81" s="6"/>
      <c r="P81" s="6"/>
      <c r="Q81" s="6"/>
      <c r="R81" s="6"/>
      <c r="S81" s="6"/>
      <c r="T81" s="6"/>
      <c r="U81" s="6"/>
      <c r="V81" s="6"/>
      <c r="W81" s="6"/>
      <c r="X81" s="6"/>
      <c r="Y81" s="6"/>
      <c r="Z81" s="6"/>
      <c r="AA81" s="6"/>
      <c r="AB81" s="6"/>
      <c r="AC81" s="6"/>
      <c r="AD81" s="6"/>
      <c r="AE81" s="6"/>
      <c r="AF81" s="6"/>
      <c r="AG81" s="6"/>
      <c r="AH81" s="6"/>
      <c r="AI81" s="6"/>
      <c r="AJ81" s="6"/>
      <c r="AK81" s="6"/>
    </row>
    <row r="82" spans="1:37" s="6" customFormat="1" ht="18.75" customHeight="1">
      <c r="A82" s="104" t="s">
        <v>14</v>
      </c>
      <c r="B82" s="105"/>
      <c r="C82" s="105"/>
      <c r="D82" s="105"/>
      <c r="E82" s="105"/>
    </row>
    <row r="83" spans="1:37" ht="69.75" customHeight="1">
      <c r="A83" s="77" t="s">
        <v>0</v>
      </c>
      <c r="B83" s="75" t="s">
        <v>63</v>
      </c>
      <c r="C83" s="77" t="s">
        <v>1</v>
      </c>
      <c r="D83" s="75" t="s">
        <v>59</v>
      </c>
      <c r="E83" s="76" t="s">
        <v>2</v>
      </c>
    </row>
    <row r="84" spans="1:37" ht="16.5">
      <c r="A84" s="19" t="s">
        <v>110</v>
      </c>
      <c r="B84" s="26">
        <v>70.400000000000006</v>
      </c>
      <c r="C84" s="38">
        <f t="shared" ref="C84:C89" si="12">D84-B84</f>
        <v>442.6</v>
      </c>
      <c r="D84" s="26">
        <v>513</v>
      </c>
      <c r="E84" s="106" t="s">
        <v>119</v>
      </c>
    </row>
    <row r="85" spans="1:37" ht="16.5">
      <c r="A85" s="19" t="s">
        <v>111</v>
      </c>
      <c r="B85" s="26">
        <v>4630.3</v>
      </c>
      <c r="C85" s="38">
        <f t="shared" si="12"/>
        <v>1140.3999999999996</v>
      </c>
      <c r="D85" s="26">
        <v>5770.7</v>
      </c>
      <c r="E85" s="107"/>
    </row>
    <row r="86" spans="1:37" ht="16.5">
      <c r="A86" s="19" t="s">
        <v>115</v>
      </c>
      <c r="B86" s="26">
        <v>1274.8</v>
      </c>
      <c r="C86" s="38">
        <f t="shared" si="12"/>
        <v>-197.59999999999991</v>
      </c>
      <c r="D86" s="26">
        <v>1077.2</v>
      </c>
      <c r="E86" s="107"/>
    </row>
    <row r="87" spans="1:37" ht="16.5">
      <c r="A87" s="19" t="s">
        <v>116</v>
      </c>
      <c r="B87" s="26">
        <v>6584.2</v>
      </c>
      <c r="C87" s="38">
        <f t="shared" si="12"/>
        <v>-1806.5</v>
      </c>
      <c r="D87" s="26">
        <v>4777.7</v>
      </c>
      <c r="E87" s="107"/>
    </row>
    <row r="88" spans="1:37" ht="16.5">
      <c r="A88" s="19" t="s">
        <v>117</v>
      </c>
      <c r="B88" s="26">
        <v>18703.2</v>
      </c>
      <c r="C88" s="38">
        <f t="shared" si="12"/>
        <v>1942.7000000000007</v>
      </c>
      <c r="D88" s="26">
        <v>20645.900000000001</v>
      </c>
      <c r="E88" s="107"/>
    </row>
    <row r="89" spans="1:37" ht="16.5">
      <c r="A89" s="19" t="s">
        <v>118</v>
      </c>
      <c r="B89" s="26">
        <v>1575</v>
      </c>
      <c r="C89" s="38">
        <f t="shared" si="12"/>
        <v>-1575</v>
      </c>
      <c r="D89" s="26">
        <v>0</v>
      </c>
      <c r="E89" s="107"/>
    </row>
    <row r="90" spans="1:37" s="5" customFormat="1" ht="16.5">
      <c r="A90" s="19" t="s">
        <v>112</v>
      </c>
      <c r="B90" s="26">
        <v>1824.3</v>
      </c>
      <c r="C90" s="38">
        <f>D90-B90</f>
        <v>5.5</v>
      </c>
      <c r="D90" s="26">
        <v>1829.8</v>
      </c>
      <c r="E90" s="107"/>
    </row>
    <row r="91" spans="1:37" s="5" customFormat="1" ht="16.5">
      <c r="A91" s="19" t="s">
        <v>113</v>
      </c>
      <c r="B91" s="26">
        <v>550.9</v>
      </c>
      <c r="C91" s="38">
        <f>D91-B91</f>
        <v>1.7000000000000455</v>
      </c>
      <c r="D91" s="26">
        <v>552.6</v>
      </c>
      <c r="E91" s="107"/>
    </row>
    <row r="92" spans="1:37" s="5" customFormat="1" ht="16.5">
      <c r="A92" s="19" t="s">
        <v>114</v>
      </c>
      <c r="B92" s="26">
        <v>3749.3</v>
      </c>
      <c r="C92" s="38">
        <f>D92-B92</f>
        <v>46.199999999999818</v>
      </c>
      <c r="D92" s="26">
        <v>3795.5</v>
      </c>
      <c r="E92" s="108"/>
    </row>
    <row r="93" spans="1:37" ht="27">
      <c r="A93" s="42" t="s">
        <v>24</v>
      </c>
      <c r="B93" s="18">
        <f>SUM(B84:B92)</f>
        <v>38962.400000000009</v>
      </c>
      <c r="C93" s="18">
        <f>D93-B93</f>
        <v>0</v>
      </c>
      <c r="D93" s="18">
        <f>SUM(D84:D92)</f>
        <v>38962.400000000001</v>
      </c>
      <c r="E93" s="32"/>
    </row>
    <row r="94" spans="1:37" ht="10.5" customHeight="1">
      <c r="A94" s="103"/>
      <c r="B94" s="103"/>
      <c r="C94" s="103"/>
      <c r="D94" s="103"/>
      <c r="E94" s="103"/>
    </row>
    <row r="95" spans="1:37" ht="71.25" customHeight="1">
      <c r="A95" s="45" t="s">
        <v>0</v>
      </c>
      <c r="B95" s="75" t="s">
        <v>63</v>
      </c>
      <c r="C95" s="77" t="s">
        <v>1</v>
      </c>
      <c r="D95" s="75" t="s">
        <v>59</v>
      </c>
      <c r="E95" s="47" t="s">
        <v>2</v>
      </c>
    </row>
    <row r="96" spans="1:37" ht="36.75" customHeight="1">
      <c r="A96" s="9" t="s">
        <v>3</v>
      </c>
      <c r="B96" s="18">
        <v>1291180.2</v>
      </c>
      <c r="C96" s="18">
        <f>D96-B96</f>
        <v>37414.600000000093</v>
      </c>
      <c r="D96" s="18">
        <v>1328594.8</v>
      </c>
      <c r="E96" s="33"/>
    </row>
    <row r="98" spans="1:5" ht="15.75">
      <c r="B98" s="16"/>
      <c r="C98" s="10"/>
      <c r="D98" s="16"/>
      <c r="E98" s="34"/>
    </row>
    <row r="99" spans="1:5" ht="15.75">
      <c r="B99" s="11"/>
      <c r="C99" s="3">
        <f>C81+C60+C53+C48+C40+C30+C18+C93</f>
        <v>37414.499999999978</v>
      </c>
      <c r="D99" s="11"/>
      <c r="E99" s="34"/>
    </row>
    <row r="100" spans="1:5" ht="27" customHeight="1">
      <c r="A100" s="4"/>
      <c r="B100" s="16"/>
      <c r="C100" s="10"/>
      <c r="D100" s="16"/>
      <c r="E100" s="34"/>
    </row>
    <row r="101" spans="1:5" ht="15.75">
      <c r="B101" s="11"/>
      <c r="C101" s="3"/>
      <c r="D101" s="11"/>
      <c r="E101" s="34"/>
    </row>
    <row r="102" spans="1:5" ht="15.75">
      <c r="A102" s="4"/>
      <c r="B102" s="11"/>
      <c r="C102" s="3"/>
      <c r="D102" s="11"/>
      <c r="E102" s="34"/>
    </row>
    <row r="103" spans="1:5">
      <c r="A103" s="4"/>
      <c r="B103" s="4"/>
      <c r="C103" s="2"/>
      <c r="D103" s="4"/>
    </row>
    <row r="104" spans="1:5">
      <c r="A104" s="4"/>
      <c r="B104" s="4"/>
      <c r="C104" s="2"/>
      <c r="D104" s="4"/>
    </row>
    <row r="105" spans="1:5">
      <c r="A105" s="4"/>
      <c r="B105" s="4"/>
      <c r="C105" s="2"/>
      <c r="D105" s="4"/>
    </row>
    <row r="106" spans="1:5">
      <c r="A106" s="4"/>
      <c r="B106" s="4"/>
      <c r="C106" s="2"/>
      <c r="D106" s="4"/>
    </row>
    <row r="107" spans="1:5">
      <c r="A107" s="4"/>
      <c r="B107" s="4"/>
      <c r="C107" s="2"/>
      <c r="D107" s="4"/>
    </row>
    <row r="120" spans="5:5" ht="15.75">
      <c r="E120" s="36"/>
    </row>
    <row r="121" spans="5:5" ht="12.75" customHeight="1">
      <c r="E121" s="36"/>
    </row>
    <row r="122" spans="5:5" ht="12.75" customHeight="1">
      <c r="E122" s="36"/>
    </row>
    <row r="123" spans="5:5">
      <c r="E123" s="37"/>
    </row>
    <row r="124" spans="5:5">
      <c r="E124" s="37"/>
    </row>
    <row r="125" spans="5:5">
      <c r="E125" s="37"/>
    </row>
    <row r="126" spans="5:5">
      <c r="E126" s="37"/>
    </row>
    <row r="127" spans="5:5">
      <c r="E127" s="37"/>
    </row>
    <row r="128" spans="5:5">
      <c r="E128" s="37"/>
    </row>
    <row r="129" spans="5:5">
      <c r="E129" s="37"/>
    </row>
    <row r="130" spans="5:5">
      <c r="E130" s="37"/>
    </row>
  </sheetData>
  <mergeCells count="23">
    <mergeCell ref="A5:E5"/>
    <mergeCell ref="A6:E6"/>
    <mergeCell ref="A7:E7"/>
    <mergeCell ref="A1:E1"/>
    <mergeCell ref="A19:E19"/>
    <mergeCell ref="A12:E12"/>
    <mergeCell ref="A3:E3"/>
    <mergeCell ref="A8:E8"/>
    <mergeCell ref="A9:E9"/>
    <mergeCell ref="A4:E4"/>
    <mergeCell ref="E21:E22"/>
    <mergeCell ref="A31:E31"/>
    <mergeCell ref="A41:E41"/>
    <mergeCell ref="A94:E94"/>
    <mergeCell ref="A82:E82"/>
    <mergeCell ref="E84:E92"/>
    <mergeCell ref="E79:E80"/>
    <mergeCell ref="A49:E49"/>
    <mergeCell ref="A61:E61"/>
    <mergeCell ref="E34:E35"/>
    <mergeCell ref="E36:E37"/>
    <mergeCell ref="E63:E78"/>
    <mergeCell ref="A54:E54"/>
  </mergeCells>
  <phoneticPr fontId="3" type="noConversion"/>
  <printOptions horizontalCentered="1"/>
  <pageMargins left="0.19685039370078741" right="0.19685039370078741" top="0.39370078740157483" bottom="0.19685039370078741" header="0" footer="0"/>
  <pageSetup paperSize="9" scale="72" fitToHeight="17" orientation="landscape" r:id="rId1"/>
  <headerFooter alignWithMargins="0"/>
  <rowBreaks count="1" manualBreakCount="1">
    <brk id="17" max="12" man="1"/>
  </rowBreaks>
</worksheet>
</file>

<file path=xl/worksheets/sheet2.xml><?xml version="1.0" encoding="utf-8"?>
<worksheet xmlns="http://schemas.openxmlformats.org/spreadsheetml/2006/main" xmlns:r="http://schemas.openxmlformats.org/officeDocument/2006/relationships">
  <dimension ref="A1:AK93"/>
  <sheetViews>
    <sheetView topLeftCell="A35" workbookViewId="0">
      <selection activeCell="B10" sqref="B10:D10"/>
    </sheetView>
  </sheetViews>
  <sheetFormatPr defaultColWidth="9.140625" defaultRowHeight="12.75"/>
  <cols>
    <col min="1" max="1" width="29.42578125" style="15" customWidth="1"/>
    <col min="2" max="2" width="13.7109375" style="17" customWidth="1"/>
    <col min="3" max="3" width="15.7109375" style="1" customWidth="1"/>
    <col min="4" max="4" width="14.140625" style="17" customWidth="1"/>
    <col min="5" max="5" width="129.7109375" style="35" customWidth="1"/>
    <col min="6" max="8" width="9.140625" style="2"/>
    <col min="9" max="9" width="10.7109375" style="2" bestFit="1" customWidth="1"/>
    <col min="10" max="16384" width="9.140625" style="2"/>
  </cols>
  <sheetData>
    <row r="1" spans="1:37" ht="30">
      <c r="A1" s="121" t="s">
        <v>27</v>
      </c>
      <c r="B1" s="122"/>
      <c r="C1" s="122"/>
      <c r="D1" s="122"/>
      <c r="E1" s="122"/>
    </row>
    <row r="2" spans="1:37" s="74" customFormat="1" ht="21.75" customHeight="1">
      <c r="A2" s="120" t="s">
        <v>49</v>
      </c>
      <c r="B2" s="120"/>
      <c r="C2" s="120"/>
      <c r="D2" s="120"/>
      <c r="E2" s="120"/>
    </row>
    <row r="3" spans="1:37" s="74" customFormat="1" ht="21.75" customHeight="1">
      <c r="A3" s="120" t="s">
        <v>40</v>
      </c>
      <c r="B3" s="120"/>
      <c r="C3" s="120"/>
      <c r="D3" s="120"/>
      <c r="E3" s="120"/>
    </row>
    <row r="4" spans="1:37" s="74" customFormat="1" ht="21.75" customHeight="1">
      <c r="A4" s="120" t="s">
        <v>42</v>
      </c>
      <c r="B4" s="120"/>
      <c r="C4" s="120"/>
      <c r="D4" s="120"/>
      <c r="E4" s="120"/>
    </row>
    <row r="5" spans="1:37" s="74" customFormat="1" ht="21.75" customHeight="1">
      <c r="A5" s="120" t="s">
        <v>41</v>
      </c>
      <c r="B5" s="120"/>
      <c r="C5" s="120"/>
      <c r="D5" s="120"/>
      <c r="E5" s="120"/>
    </row>
    <row r="6" spans="1:37" s="74" customFormat="1" ht="21.75" customHeight="1">
      <c r="A6" s="120" t="s">
        <v>43</v>
      </c>
      <c r="B6" s="120"/>
      <c r="C6" s="120"/>
      <c r="D6" s="120"/>
      <c r="E6" s="120"/>
    </row>
    <row r="7" spans="1:37" s="74" customFormat="1" ht="21.75" customHeight="1">
      <c r="A7" s="120" t="s">
        <v>44</v>
      </c>
      <c r="B7" s="120"/>
      <c r="C7" s="120"/>
      <c r="D7" s="120"/>
      <c r="E7" s="120"/>
    </row>
    <row r="8" spans="1:37" s="74" customFormat="1" ht="21.75" customHeight="1">
      <c r="A8" s="120" t="s">
        <v>45</v>
      </c>
      <c r="B8" s="120"/>
      <c r="C8" s="120"/>
      <c r="D8" s="120"/>
      <c r="E8" s="120"/>
    </row>
    <row r="9" spans="1:37" ht="15.75">
      <c r="A9" s="13"/>
      <c r="B9" s="14"/>
      <c r="C9" s="12"/>
      <c r="D9" s="14"/>
      <c r="E9" s="27"/>
    </row>
    <row r="10" spans="1:37" ht="63.75">
      <c r="A10" s="43" t="s">
        <v>0</v>
      </c>
      <c r="B10" s="75" t="s">
        <v>63</v>
      </c>
      <c r="C10" s="77" t="s">
        <v>1</v>
      </c>
      <c r="D10" s="75" t="s">
        <v>59</v>
      </c>
      <c r="E10" s="44" t="s">
        <v>2</v>
      </c>
    </row>
    <row r="11" spans="1:37" ht="16.5">
      <c r="A11" s="111" t="s">
        <v>22</v>
      </c>
      <c r="B11" s="111"/>
      <c r="C11" s="111"/>
      <c r="D11" s="111"/>
      <c r="E11" s="111"/>
    </row>
    <row r="12" spans="1:37" s="4" customFormat="1" ht="18.75" hidden="1">
      <c r="A12" s="49"/>
      <c r="B12" s="50">
        <v>0</v>
      </c>
      <c r="C12" s="50">
        <f t="shared" ref="C12:C13" si="0">D12-B12</f>
        <v>0</v>
      </c>
      <c r="D12" s="48"/>
      <c r="E12" s="51"/>
    </row>
    <row r="13" spans="1:37" s="4" customFormat="1" ht="31.5">
      <c r="A13" s="61" t="s">
        <v>16</v>
      </c>
      <c r="B13" s="22">
        <f>SUM(B12:B12)</f>
        <v>0</v>
      </c>
      <c r="C13" s="22">
        <f t="shared" si="0"/>
        <v>0</v>
      </c>
      <c r="D13" s="22">
        <f>D12</f>
        <v>0</v>
      </c>
      <c r="E13" s="28"/>
    </row>
    <row r="14" spans="1:37" ht="62.25" customHeight="1">
      <c r="A14" s="102" t="s">
        <v>50</v>
      </c>
      <c r="B14" s="102"/>
      <c r="C14" s="102"/>
      <c r="D14" s="102"/>
      <c r="E14" s="102"/>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row>
    <row r="15" spans="1:37" ht="69.75" customHeight="1">
      <c r="A15" s="45" t="s">
        <v>0</v>
      </c>
      <c r="B15" s="75" t="s">
        <v>63</v>
      </c>
      <c r="C15" s="77" t="s">
        <v>1</v>
      </c>
      <c r="D15" s="75" t="s">
        <v>59</v>
      </c>
      <c r="E15" s="47" t="s">
        <v>2</v>
      </c>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row>
    <row r="16" spans="1:37" ht="102" hidden="1" customHeight="1">
      <c r="A16" s="23"/>
      <c r="B16" s="26"/>
      <c r="C16" s="38">
        <f t="shared" ref="C16" si="1">D16-B16</f>
        <v>0</v>
      </c>
      <c r="D16" s="26"/>
      <c r="E16" s="71"/>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row>
    <row r="17" spans="1:37" ht="101.25" hidden="1" customHeight="1">
      <c r="A17" s="19"/>
      <c r="B17" s="26"/>
      <c r="C17" s="38">
        <f t="shared" ref="C17:C18" si="2">D17-B17</f>
        <v>0</v>
      </c>
      <c r="D17" s="26"/>
      <c r="E17" s="71"/>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row>
    <row r="18" spans="1:37" ht="84.75" hidden="1" customHeight="1">
      <c r="A18" s="19"/>
      <c r="B18" s="26"/>
      <c r="C18" s="50">
        <f t="shared" si="2"/>
        <v>0</v>
      </c>
      <c r="D18" s="48"/>
      <c r="E18" s="72"/>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row>
    <row r="19" spans="1:37" s="7" customFormat="1" ht="35.25" customHeight="1">
      <c r="A19" s="9" t="s">
        <v>18</v>
      </c>
      <c r="B19" s="18">
        <f>SUM(B16:B18)</f>
        <v>0</v>
      </c>
      <c r="C19" s="18">
        <f>D19-B19</f>
        <v>0</v>
      </c>
      <c r="D19" s="18">
        <v>0</v>
      </c>
      <c r="E19" s="30"/>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row>
    <row r="20" spans="1:37" s="7" customFormat="1" ht="32.25" hidden="1" customHeight="1">
      <c r="A20" s="111" t="s">
        <v>19</v>
      </c>
      <c r="B20" s="111"/>
      <c r="C20" s="111"/>
      <c r="D20" s="111"/>
      <c r="E20" s="111"/>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row>
    <row r="21" spans="1:37" ht="71.25" hidden="1" customHeight="1">
      <c r="A21" s="45" t="s">
        <v>0</v>
      </c>
      <c r="B21" s="46" t="s">
        <v>11</v>
      </c>
      <c r="C21" s="45" t="s">
        <v>1</v>
      </c>
      <c r="D21" s="46" t="s">
        <v>12</v>
      </c>
      <c r="E21" s="47" t="s">
        <v>2</v>
      </c>
    </row>
    <row r="22" spans="1:37" s="7" customFormat="1" ht="42" hidden="1" customHeight="1">
      <c r="A22" s="24" t="s">
        <v>7</v>
      </c>
      <c r="B22" s="48"/>
      <c r="C22" s="50">
        <f t="shared" ref="C22:C38" si="3">D22-B22</f>
        <v>0</v>
      </c>
      <c r="D22" s="48"/>
      <c r="E22" s="60" t="s">
        <v>20</v>
      </c>
      <c r="F22" s="8"/>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row>
    <row r="23" spans="1:37" s="7" customFormat="1" ht="23.25" hidden="1" customHeight="1">
      <c r="A23" s="19"/>
      <c r="B23" s="26">
        <v>0</v>
      </c>
      <c r="C23" s="38">
        <f t="shared" si="3"/>
        <v>0</v>
      </c>
      <c r="D23" s="26"/>
      <c r="E23" s="123"/>
      <c r="F23" s="8"/>
      <c r="G23" s="8"/>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row>
    <row r="24" spans="1:37" s="7" customFormat="1" ht="23.25" hidden="1" customHeight="1">
      <c r="A24" s="19"/>
      <c r="B24" s="26">
        <v>0</v>
      </c>
      <c r="C24" s="38">
        <f t="shared" si="3"/>
        <v>0</v>
      </c>
      <c r="D24" s="26"/>
      <c r="E24" s="123"/>
      <c r="F24" s="8"/>
      <c r="G24" s="8"/>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row>
    <row r="25" spans="1:37" s="7" customFormat="1" ht="23.25" hidden="1" customHeight="1">
      <c r="A25" s="19"/>
      <c r="B25" s="26">
        <v>0</v>
      </c>
      <c r="C25" s="38">
        <f>D25-B25</f>
        <v>0</v>
      </c>
      <c r="D25" s="26"/>
      <c r="E25" s="123"/>
      <c r="F25" s="8"/>
      <c r="G25" s="8"/>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8"/>
      <c r="AJ25" s="8"/>
      <c r="AK25" s="8"/>
    </row>
    <row r="26" spans="1:37" s="7" customFormat="1" ht="23.25" hidden="1" customHeight="1">
      <c r="A26" s="19"/>
      <c r="B26" s="26">
        <v>0</v>
      </c>
      <c r="C26" s="38">
        <f>D26-B26</f>
        <v>0</v>
      </c>
      <c r="D26" s="26"/>
      <c r="E26" s="123"/>
      <c r="F26" s="8"/>
      <c r="G26" s="8"/>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row>
    <row r="27" spans="1:37" s="7" customFormat="1" ht="23.25" hidden="1" customHeight="1">
      <c r="A27" s="19"/>
      <c r="B27" s="26">
        <v>0</v>
      </c>
      <c r="C27" s="38">
        <f t="shared" ref="C27:C31" si="4">D27-B27</f>
        <v>0</v>
      </c>
      <c r="D27" s="26"/>
      <c r="E27" s="123"/>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row>
    <row r="28" spans="1:37" s="7" customFormat="1" ht="16.5" hidden="1">
      <c r="A28" s="19"/>
      <c r="B28" s="26">
        <v>0</v>
      </c>
      <c r="C28" s="38">
        <f>D28-B28</f>
        <v>0</v>
      </c>
      <c r="D28" s="26"/>
      <c r="E28" s="123"/>
      <c r="F28" s="8"/>
      <c r="G28" s="8"/>
      <c r="H28" s="8"/>
      <c r="I28" s="8"/>
      <c r="J28" s="8"/>
      <c r="K28" s="8"/>
      <c r="L28" s="8"/>
      <c r="M28" s="8"/>
      <c r="N28" s="8"/>
      <c r="O28" s="8"/>
      <c r="P28" s="8"/>
      <c r="Q28" s="8"/>
      <c r="R28" s="8"/>
      <c r="S28" s="8"/>
      <c r="T28" s="8"/>
      <c r="U28" s="8"/>
      <c r="V28" s="8"/>
      <c r="W28" s="8"/>
      <c r="X28" s="8"/>
      <c r="Y28" s="8"/>
      <c r="Z28" s="8"/>
      <c r="AA28" s="8"/>
      <c r="AB28" s="8"/>
      <c r="AC28" s="8"/>
      <c r="AD28" s="8"/>
      <c r="AE28" s="8"/>
      <c r="AF28" s="8"/>
      <c r="AG28" s="8"/>
      <c r="AH28" s="8"/>
      <c r="AI28" s="8"/>
      <c r="AJ28" s="8"/>
      <c r="AK28" s="8"/>
    </row>
    <row r="29" spans="1:37" s="7" customFormat="1" ht="16.5" hidden="1">
      <c r="A29" s="19"/>
      <c r="B29" s="26">
        <v>0</v>
      </c>
      <c r="C29" s="38">
        <f t="shared" si="4"/>
        <v>0</v>
      </c>
      <c r="D29" s="26"/>
      <c r="E29" s="123"/>
      <c r="F29" s="8"/>
      <c r="G29" s="8"/>
      <c r="H29" s="8"/>
      <c r="I29" s="8"/>
      <c r="J29" s="8"/>
      <c r="K29" s="8"/>
      <c r="L29" s="8"/>
      <c r="M29" s="8"/>
      <c r="N29" s="8"/>
      <c r="O29" s="8"/>
      <c r="P29" s="8"/>
      <c r="Q29" s="8"/>
      <c r="R29" s="8"/>
      <c r="S29" s="8"/>
      <c r="T29" s="8"/>
      <c r="U29" s="8"/>
      <c r="V29" s="8"/>
      <c r="W29" s="8"/>
      <c r="X29" s="8"/>
      <c r="Y29" s="8"/>
      <c r="Z29" s="8"/>
      <c r="AA29" s="8"/>
      <c r="AB29" s="8"/>
      <c r="AC29" s="8"/>
      <c r="AD29" s="8"/>
      <c r="AE29" s="8"/>
      <c r="AF29" s="8"/>
      <c r="AG29" s="8"/>
      <c r="AH29" s="8"/>
      <c r="AI29" s="8"/>
      <c r="AJ29" s="8"/>
      <c r="AK29" s="8"/>
    </row>
    <row r="30" spans="1:37" s="7" customFormat="1" ht="16.5" hidden="1">
      <c r="A30" s="19"/>
      <c r="B30" s="26">
        <v>0</v>
      </c>
      <c r="C30" s="38">
        <f t="shared" si="4"/>
        <v>0</v>
      </c>
      <c r="D30" s="26"/>
      <c r="E30" s="123"/>
      <c r="F30" s="8"/>
      <c r="G30" s="8"/>
      <c r="H30" s="8"/>
      <c r="I30" s="8"/>
      <c r="J30" s="8"/>
      <c r="K30" s="8"/>
      <c r="L30" s="8"/>
      <c r="M30" s="8"/>
      <c r="N30" s="8"/>
      <c r="O30" s="8"/>
      <c r="P30" s="8"/>
      <c r="Q30" s="8"/>
      <c r="R30" s="8"/>
      <c r="S30" s="8"/>
      <c r="T30" s="8"/>
      <c r="U30" s="8"/>
      <c r="V30" s="8"/>
      <c r="W30" s="8"/>
      <c r="X30" s="8"/>
      <c r="Y30" s="8"/>
      <c r="Z30" s="8"/>
      <c r="AA30" s="8"/>
      <c r="AB30" s="8"/>
      <c r="AC30" s="8"/>
      <c r="AD30" s="8"/>
      <c r="AE30" s="8"/>
      <c r="AF30" s="8"/>
      <c r="AG30" s="8"/>
      <c r="AH30" s="8"/>
      <c r="AI30" s="8"/>
      <c r="AJ30" s="8"/>
      <c r="AK30" s="8"/>
    </row>
    <row r="31" spans="1:37" s="7" customFormat="1" ht="16.5" hidden="1">
      <c r="A31" s="19"/>
      <c r="B31" s="26">
        <v>0</v>
      </c>
      <c r="C31" s="38">
        <f t="shared" si="4"/>
        <v>0</v>
      </c>
      <c r="D31" s="26"/>
      <c r="E31" s="123"/>
      <c r="F31" s="8"/>
      <c r="G31" s="8"/>
      <c r="H31" s="8"/>
      <c r="I31" s="8"/>
      <c r="J31" s="8"/>
      <c r="K31" s="8"/>
      <c r="L31" s="8"/>
      <c r="M31" s="8"/>
      <c r="N31" s="8"/>
      <c r="O31" s="8"/>
      <c r="P31" s="8"/>
      <c r="Q31" s="8"/>
      <c r="R31" s="8"/>
      <c r="S31" s="8"/>
      <c r="T31" s="8"/>
      <c r="U31" s="8"/>
      <c r="V31" s="8"/>
      <c r="W31" s="8"/>
      <c r="X31" s="8"/>
      <c r="Y31" s="8"/>
      <c r="Z31" s="8"/>
      <c r="AA31" s="8"/>
      <c r="AB31" s="8"/>
      <c r="AC31" s="8"/>
      <c r="AD31" s="8"/>
      <c r="AE31" s="8"/>
      <c r="AF31" s="8"/>
      <c r="AG31" s="8"/>
      <c r="AH31" s="8"/>
      <c r="AI31" s="8"/>
      <c r="AJ31" s="8"/>
      <c r="AK31" s="8"/>
    </row>
    <row r="32" spans="1:37" s="7" customFormat="1" ht="30" hidden="1" customHeight="1">
      <c r="A32" s="19"/>
      <c r="B32" s="26">
        <v>0</v>
      </c>
      <c r="C32" s="38">
        <f>D32-B32</f>
        <v>0</v>
      </c>
      <c r="D32" s="26"/>
      <c r="E32" s="124"/>
      <c r="F32" s="8"/>
      <c r="G32" s="8"/>
      <c r="H32" s="8"/>
      <c r="I32" s="8"/>
      <c r="J32" s="8"/>
      <c r="K32" s="8"/>
      <c r="L32" s="8"/>
      <c r="M32" s="8"/>
      <c r="N32" s="8"/>
      <c r="O32" s="8"/>
      <c r="P32" s="8"/>
      <c r="Q32" s="8"/>
      <c r="R32" s="8"/>
      <c r="S32" s="8"/>
      <c r="T32" s="8"/>
      <c r="U32" s="8"/>
      <c r="V32" s="8"/>
      <c r="W32" s="8"/>
      <c r="X32" s="8"/>
      <c r="Y32" s="8"/>
      <c r="Z32" s="8"/>
      <c r="AA32" s="8"/>
      <c r="AB32" s="8"/>
      <c r="AC32" s="8"/>
      <c r="AD32" s="8"/>
      <c r="AE32" s="8"/>
      <c r="AF32" s="8"/>
      <c r="AG32" s="8"/>
      <c r="AH32" s="8"/>
      <c r="AI32" s="8"/>
      <c r="AJ32" s="8"/>
      <c r="AK32" s="8"/>
    </row>
    <row r="33" spans="1:37" s="7" customFormat="1" ht="30" hidden="1" customHeight="1">
      <c r="A33" s="19"/>
      <c r="B33" s="26">
        <v>0</v>
      </c>
      <c r="C33" s="38">
        <f>D33-B33</f>
        <v>0</v>
      </c>
      <c r="D33" s="26"/>
      <c r="E33" s="101"/>
      <c r="F33" s="8"/>
      <c r="G33" s="8"/>
      <c r="H33" s="8"/>
      <c r="I33" s="8"/>
      <c r="J33" s="8"/>
      <c r="K33" s="8"/>
      <c r="L33" s="8"/>
      <c r="M33" s="8"/>
      <c r="N33" s="8"/>
      <c r="O33" s="8"/>
      <c r="P33" s="8"/>
      <c r="Q33" s="8"/>
      <c r="R33" s="8"/>
      <c r="S33" s="8"/>
      <c r="T33" s="8"/>
      <c r="U33" s="8"/>
      <c r="V33" s="8"/>
      <c r="W33" s="8"/>
      <c r="X33" s="8"/>
      <c r="Y33" s="8"/>
      <c r="Z33" s="8"/>
      <c r="AA33" s="8"/>
      <c r="AB33" s="8"/>
      <c r="AC33" s="8"/>
      <c r="AD33" s="8"/>
      <c r="AE33" s="8"/>
      <c r="AF33" s="8"/>
      <c r="AG33" s="8"/>
      <c r="AH33" s="8"/>
      <c r="AI33" s="8"/>
      <c r="AJ33" s="8"/>
      <c r="AK33" s="8"/>
    </row>
    <row r="34" spans="1:37" s="7" customFormat="1" ht="33.75" hidden="1" customHeight="1">
      <c r="A34" s="9" t="s">
        <v>18</v>
      </c>
      <c r="B34" s="18">
        <f>SUM(B22:B33)</f>
        <v>0</v>
      </c>
      <c r="C34" s="18">
        <f>D34-B34</f>
        <v>0</v>
      </c>
      <c r="D34" s="18">
        <f>SUM(D22:D33)</f>
        <v>0</v>
      </c>
      <c r="E34" s="30"/>
      <c r="F34" s="8"/>
      <c r="G34" s="8"/>
      <c r="H34" s="8"/>
      <c r="I34" s="8"/>
      <c r="J34" s="8"/>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row>
    <row r="35" spans="1:37" s="7" customFormat="1" ht="32.25" customHeight="1">
      <c r="A35" s="111" t="s">
        <v>52</v>
      </c>
      <c r="B35" s="111"/>
      <c r="C35" s="111"/>
      <c r="D35" s="111"/>
      <c r="E35" s="111"/>
      <c r="F35" s="8"/>
      <c r="G35" s="8"/>
      <c r="H35" s="8"/>
      <c r="I35" s="8"/>
      <c r="J35" s="8"/>
      <c r="K35" s="8"/>
      <c r="L35" s="8"/>
      <c r="M35" s="8"/>
      <c r="N35" s="8"/>
      <c r="O35" s="8"/>
      <c r="P35" s="8"/>
      <c r="Q35" s="8"/>
      <c r="R35" s="8"/>
      <c r="S35" s="8"/>
      <c r="T35" s="8"/>
      <c r="U35" s="8"/>
      <c r="V35" s="8"/>
      <c r="W35" s="8"/>
      <c r="X35" s="8"/>
      <c r="Y35" s="8"/>
      <c r="Z35" s="8"/>
      <c r="AA35" s="8"/>
      <c r="AB35" s="8"/>
      <c r="AC35" s="8"/>
      <c r="AD35" s="8"/>
      <c r="AE35" s="8"/>
      <c r="AF35" s="8"/>
      <c r="AG35" s="8"/>
      <c r="AH35" s="8"/>
      <c r="AI35" s="8"/>
      <c r="AJ35" s="8"/>
      <c r="AK35" s="8"/>
    </row>
    <row r="36" spans="1:37" ht="71.25" customHeight="1">
      <c r="A36" s="45" t="s">
        <v>0</v>
      </c>
      <c r="B36" s="75" t="s">
        <v>63</v>
      </c>
      <c r="C36" s="77" t="s">
        <v>1</v>
      </c>
      <c r="D36" s="75" t="s">
        <v>59</v>
      </c>
      <c r="E36" s="41" t="s">
        <v>2</v>
      </c>
    </row>
    <row r="37" spans="1:37" s="7" customFormat="1" ht="57" hidden="1" customHeight="1">
      <c r="A37" s="24"/>
      <c r="B37" s="48"/>
      <c r="C37" s="50">
        <f t="shared" si="3"/>
        <v>0</v>
      </c>
      <c r="D37" s="48"/>
      <c r="E37" s="62"/>
      <c r="F37" s="8"/>
      <c r="G37" s="8"/>
      <c r="H37" s="8"/>
      <c r="I37" s="8"/>
      <c r="J37" s="8"/>
      <c r="K37" s="8"/>
      <c r="L37" s="8"/>
      <c r="M37" s="8"/>
      <c r="N37" s="8"/>
      <c r="O37" s="8"/>
      <c r="P37" s="8"/>
      <c r="Q37" s="8"/>
      <c r="R37" s="8"/>
      <c r="S37" s="8"/>
      <c r="T37" s="8"/>
      <c r="U37" s="8"/>
      <c r="V37" s="8"/>
      <c r="W37" s="8"/>
      <c r="X37" s="8"/>
      <c r="Y37" s="8"/>
      <c r="Z37" s="8"/>
      <c r="AA37" s="8"/>
      <c r="AB37" s="8"/>
      <c r="AC37" s="8"/>
      <c r="AD37" s="8"/>
      <c r="AE37" s="8"/>
      <c r="AF37" s="8"/>
      <c r="AG37" s="8"/>
      <c r="AH37" s="8"/>
      <c r="AI37" s="8"/>
      <c r="AJ37" s="8"/>
      <c r="AK37" s="8"/>
    </row>
    <row r="38" spans="1:37" s="7" customFormat="1" ht="99.75" hidden="1" customHeight="1">
      <c r="A38" s="19"/>
      <c r="B38" s="26"/>
      <c r="C38" s="38">
        <f t="shared" si="3"/>
        <v>0</v>
      </c>
      <c r="D38" s="26"/>
      <c r="E38" s="62"/>
      <c r="F38" s="8"/>
      <c r="G38" s="8"/>
      <c r="H38" s="8"/>
      <c r="I38" s="8"/>
      <c r="J38" s="8"/>
      <c r="K38" s="8"/>
      <c r="L38" s="8"/>
      <c r="M38" s="8"/>
      <c r="N38" s="8"/>
      <c r="O38" s="8"/>
      <c r="P38" s="8"/>
      <c r="Q38" s="8"/>
      <c r="R38" s="8"/>
      <c r="S38" s="8"/>
      <c r="T38" s="8"/>
      <c r="U38" s="8"/>
      <c r="V38" s="8"/>
      <c r="W38" s="8"/>
      <c r="X38" s="8"/>
      <c r="Y38" s="8"/>
      <c r="Z38" s="8"/>
      <c r="AA38" s="8"/>
      <c r="AB38" s="8"/>
      <c r="AC38" s="8"/>
      <c r="AD38" s="8"/>
      <c r="AE38" s="8"/>
      <c r="AF38" s="8"/>
      <c r="AG38" s="8"/>
      <c r="AH38" s="8"/>
      <c r="AI38" s="8"/>
      <c r="AJ38" s="8"/>
      <c r="AK38" s="8"/>
    </row>
    <row r="39" spans="1:37" s="7" customFormat="1" ht="31.5">
      <c r="A39" s="9" t="s">
        <v>18</v>
      </c>
      <c r="B39" s="18">
        <v>0</v>
      </c>
      <c r="C39" s="18">
        <f>D39-B39</f>
        <v>0</v>
      </c>
      <c r="D39" s="18">
        <v>0</v>
      </c>
      <c r="E39" s="30"/>
      <c r="F39" s="8"/>
      <c r="G39" s="8"/>
      <c r="H39" s="8"/>
      <c r="I39" s="8"/>
      <c r="J39" s="8"/>
      <c r="K39" s="8"/>
      <c r="L39" s="8"/>
      <c r="M39" s="8"/>
      <c r="N39" s="8"/>
      <c r="O39" s="8"/>
      <c r="P39" s="8"/>
      <c r="Q39" s="8"/>
      <c r="R39" s="8"/>
      <c r="S39" s="8"/>
      <c r="T39" s="8"/>
      <c r="U39" s="8"/>
      <c r="V39" s="8"/>
      <c r="W39" s="8"/>
      <c r="X39" s="8"/>
      <c r="Y39" s="8"/>
      <c r="Z39" s="8"/>
      <c r="AA39" s="8"/>
      <c r="AB39" s="8"/>
      <c r="AC39" s="8"/>
      <c r="AD39" s="8"/>
      <c r="AE39" s="8"/>
      <c r="AF39" s="8"/>
      <c r="AG39" s="8"/>
      <c r="AH39" s="8"/>
      <c r="AI39" s="8"/>
      <c r="AJ39" s="8"/>
      <c r="AK39" s="8"/>
    </row>
    <row r="40" spans="1:37" ht="23.25" customHeight="1">
      <c r="A40" s="112" t="s">
        <v>23</v>
      </c>
      <c r="B40" s="112"/>
      <c r="C40" s="112"/>
      <c r="D40" s="112"/>
      <c r="E40" s="112"/>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row>
    <row r="41" spans="1:37" ht="71.25" customHeight="1">
      <c r="A41" s="45" t="s">
        <v>0</v>
      </c>
      <c r="B41" s="75" t="s">
        <v>63</v>
      </c>
      <c r="C41" s="77" t="s">
        <v>1</v>
      </c>
      <c r="D41" s="75" t="s">
        <v>59</v>
      </c>
      <c r="E41" s="47" t="s">
        <v>2</v>
      </c>
    </row>
    <row r="42" spans="1:37" s="5" customFormat="1" ht="16.5" hidden="1">
      <c r="A42" s="19"/>
      <c r="B42" s="26"/>
      <c r="C42" s="38">
        <f t="shared" ref="C42:C56" si="5">D42-B42</f>
        <v>0</v>
      </c>
      <c r="D42" s="26"/>
      <c r="E42" s="123"/>
    </row>
    <row r="43" spans="1:37" s="5" customFormat="1" ht="16.5" hidden="1">
      <c r="A43" s="19"/>
      <c r="B43" s="26"/>
      <c r="C43" s="38">
        <f t="shared" si="5"/>
        <v>0</v>
      </c>
      <c r="D43" s="26"/>
      <c r="E43" s="123"/>
    </row>
    <row r="44" spans="1:37" s="5" customFormat="1" ht="16.5" hidden="1">
      <c r="A44" s="19"/>
      <c r="B44" s="26"/>
      <c r="C44" s="38">
        <f t="shared" si="5"/>
        <v>0</v>
      </c>
      <c r="D44" s="26"/>
      <c r="E44" s="123"/>
    </row>
    <row r="45" spans="1:37" s="5" customFormat="1" ht="16.5" hidden="1">
      <c r="A45" s="19"/>
      <c r="B45" s="26"/>
      <c r="C45" s="38">
        <f t="shared" si="5"/>
        <v>0</v>
      </c>
      <c r="D45" s="26"/>
      <c r="E45" s="123"/>
    </row>
    <row r="46" spans="1:37" s="5" customFormat="1" ht="16.5" hidden="1">
      <c r="A46" s="19"/>
      <c r="B46" s="26"/>
      <c r="C46" s="38">
        <f t="shared" si="5"/>
        <v>0</v>
      </c>
      <c r="D46" s="26"/>
      <c r="E46" s="123"/>
    </row>
    <row r="47" spans="1:37" s="5" customFormat="1" ht="16.5" hidden="1">
      <c r="A47" s="19"/>
      <c r="B47" s="26"/>
      <c r="C47" s="38">
        <f t="shared" si="5"/>
        <v>0</v>
      </c>
      <c r="D47" s="26"/>
      <c r="E47" s="123"/>
    </row>
    <row r="48" spans="1:37" s="5" customFormat="1" ht="16.5" hidden="1">
      <c r="A48" s="19"/>
      <c r="B48" s="26"/>
      <c r="C48" s="38">
        <f t="shared" si="5"/>
        <v>0</v>
      </c>
      <c r="D48" s="26"/>
      <c r="E48" s="123"/>
    </row>
    <row r="49" spans="1:37" s="5" customFormat="1" ht="16.5" hidden="1">
      <c r="A49" s="19"/>
      <c r="B49" s="26"/>
      <c r="C49" s="38">
        <f t="shared" si="5"/>
        <v>0</v>
      </c>
      <c r="D49" s="26"/>
      <c r="E49" s="123"/>
    </row>
    <row r="50" spans="1:37" s="5" customFormat="1" ht="16.5" hidden="1">
      <c r="A50" s="19"/>
      <c r="B50" s="26"/>
      <c r="C50" s="38">
        <f t="shared" si="5"/>
        <v>0</v>
      </c>
      <c r="D50" s="26"/>
      <c r="E50" s="123"/>
    </row>
    <row r="51" spans="1:37" s="5" customFormat="1" ht="16.5" hidden="1">
      <c r="A51" s="19"/>
      <c r="B51" s="26"/>
      <c r="C51" s="38">
        <f t="shared" si="5"/>
        <v>0</v>
      </c>
      <c r="D51" s="26"/>
      <c r="E51" s="123"/>
    </row>
    <row r="52" spans="1:37" s="5" customFormat="1" ht="16.5" hidden="1">
      <c r="A52" s="19"/>
      <c r="B52" s="26"/>
      <c r="C52" s="38">
        <f t="shared" si="5"/>
        <v>0</v>
      </c>
      <c r="D52" s="26"/>
      <c r="E52" s="123"/>
    </row>
    <row r="53" spans="1:37" s="5" customFormat="1" ht="16.5" hidden="1">
      <c r="A53" s="19"/>
      <c r="B53" s="26"/>
      <c r="C53" s="38">
        <f t="shared" si="5"/>
        <v>0</v>
      </c>
      <c r="D53" s="26"/>
      <c r="E53" s="123"/>
    </row>
    <row r="54" spans="1:37" s="5" customFormat="1" ht="16.5" hidden="1">
      <c r="A54" s="19"/>
      <c r="B54" s="26"/>
      <c r="C54" s="38">
        <f t="shared" si="5"/>
        <v>0</v>
      </c>
      <c r="D54" s="26"/>
      <c r="E54" s="123"/>
    </row>
    <row r="55" spans="1:37" s="5" customFormat="1" ht="16.5" hidden="1">
      <c r="A55" s="19"/>
      <c r="B55" s="26"/>
      <c r="C55" s="38">
        <f t="shared" si="5"/>
        <v>0</v>
      </c>
      <c r="D55" s="26"/>
      <c r="E55" s="123"/>
    </row>
    <row r="56" spans="1:37" ht="83.25" customHeight="1">
      <c r="A56" s="9" t="s">
        <v>25</v>
      </c>
      <c r="B56" s="18">
        <f>SUM(B42:B55)</f>
        <v>0</v>
      </c>
      <c r="C56" s="18">
        <f t="shared" si="5"/>
        <v>0</v>
      </c>
      <c r="D56" s="18">
        <v>0</v>
      </c>
      <c r="E56" s="31"/>
      <c r="F56" s="6"/>
      <c r="G56" s="6"/>
      <c r="H56" s="6"/>
      <c r="I56" s="6"/>
      <c r="J56" s="6"/>
      <c r="K56" s="6"/>
      <c r="L56" s="6"/>
      <c r="M56" s="6"/>
      <c r="N56" s="6"/>
      <c r="O56" s="6"/>
      <c r="P56" s="6"/>
      <c r="Q56" s="6"/>
      <c r="R56" s="6"/>
      <c r="S56" s="6"/>
      <c r="T56" s="6"/>
      <c r="U56" s="6"/>
      <c r="V56" s="6"/>
      <c r="W56" s="6"/>
      <c r="X56" s="6"/>
      <c r="Y56" s="6"/>
      <c r="Z56" s="6"/>
      <c r="AA56" s="6"/>
      <c r="AB56" s="6"/>
      <c r="AC56" s="6"/>
      <c r="AD56" s="6"/>
      <c r="AE56" s="6"/>
      <c r="AF56" s="6"/>
      <c r="AG56" s="6"/>
      <c r="AH56" s="6"/>
      <c r="AI56" s="6"/>
      <c r="AJ56" s="6"/>
      <c r="AK56" s="6"/>
    </row>
    <row r="57" spans="1:37" ht="13.5">
      <c r="A57" s="103"/>
      <c r="B57" s="103"/>
      <c r="C57" s="103"/>
      <c r="D57" s="103"/>
      <c r="E57" s="103"/>
    </row>
    <row r="58" spans="1:37" ht="63.75">
      <c r="A58" s="45" t="s">
        <v>0</v>
      </c>
      <c r="B58" s="75" t="s">
        <v>63</v>
      </c>
      <c r="C58" s="77" t="s">
        <v>1</v>
      </c>
      <c r="D58" s="75" t="s">
        <v>59</v>
      </c>
      <c r="E58" s="47" t="s">
        <v>2</v>
      </c>
    </row>
    <row r="59" spans="1:37" ht="31.5">
      <c r="A59" s="9" t="s">
        <v>3</v>
      </c>
      <c r="B59" s="18">
        <v>1190361.7</v>
      </c>
      <c r="C59" s="18">
        <f>D59-B59</f>
        <v>0</v>
      </c>
      <c r="D59" s="18">
        <v>1190361.7</v>
      </c>
      <c r="E59" s="33"/>
    </row>
    <row r="61" spans="1:37" ht="15.75">
      <c r="B61" s="16"/>
      <c r="C61" s="10"/>
      <c r="D61" s="16"/>
      <c r="E61" s="34"/>
    </row>
    <row r="62" spans="1:37" ht="15.75">
      <c r="B62" s="11"/>
      <c r="C62" s="3"/>
      <c r="D62" s="11"/>
      <c r="E62" s="34"/>
    </row>
    <row r="63" spans="1:37" ht="15.75">
      <c r="A63" s="4"/>
      <c r="B63" s="16"/>
      <c r="C63" s="10"/>
      <c r="D63" s="16"/>
      <c r="E63" s="34"/>
    </row>
    <row r="64" spans="1:37" ht="15.75">
      <c r="B64" s="11"/>
      <c r="C64" s="3"/>
      <c r="D64" s="11"/>
      <c r="E64" s="34"/>
    </row>
    <row r="65" spans="1:5" ht="15.75">
      <c r="A65" s="4"/>
      <c r="B65" s="11"/>
      <c r="C65" s="3"/>
      <c r="D65" s="11"/>
      <c r="E65" s="34"/>
    </row>
    <row r="66" spans="1:5">
      <c r="A66" s="4"/>
      <c r="B66" s="4"/>
      <c r="C66" s="2"/>
      <c r="D66" s="4"/>
    </row>
    <row r="67" spans="1:5">
      <c r="A67" s="4"/>
      <c r="B67" s="4"/>
      <c r="C67" s="2"/>
      <c r="D67" s="4"/>
    </row>
    <row r="68" spans="1:5">
      <c r="A68" s="4"/>
      <c r="B68" s="4"/>
      <c r="C68" s="2"/>
      <c r="D68" s="4"/>
    </row>
    <row r="69" spans="1:5">
      <c r="A69" s="4"/>
      <c r="B69" s="4"/>
      <c r="C69" s="2"/>
      <c r="D69" s="4"/>
    </row>
    <row r="70" spans="1:5">
      <c r="A70" s="4"/>
      <c r="B70" s="4"/>
      <c r="C70" s="2"/>
      <c r="D70" s="4"/>
    </row>
    <row r="83" spans="5:5" ht="15.75">
      <c r="E83" s="36"/>
    </row>
    <row r="84" spans="5:5" ht="15.75">
      <c r="E84" s="36"/>
    </row>
    <row r="85" spans="5:5" ht="15.75">
      <c r="E85" s="36"/>
    </row>
    <row r="86" spans="5:5">
      <c r="E86" s="37"/>
    </row>
    <row r="87" spans="5:5">
      <c r="E87" s="37"/>
    </row>
    <row r="88" spans="5:5">
      <c r="E88" s="37"/>
    </row>
    <row r="89" spans="5:5">
      <c r="E89" s="37"/>
    </row>
    <row r="90" spans="5:5">
      <c r="E90" s="37"/>
    </row>
    <row r="91" spans="5:5">
      <c r="E91" s="37"/>
    </row>
    <row r="92" spans="5:5">
      <c r="E92" s="37"/>
    </row>
    <row r="93" spans="5:5">
      <c r="E93" s="37"/>
    </row>
  </sheetData>
  <mergeCells count="20">
    <mergeCell ref="A6:E6"/>
    <mergeCell ref="A7:E7"/>
    <mergeCell ref="A8:E8"/>
    <mergeCell ref="A14:E14"/>
    <mergeCell ref="A1:E1"/>
    <mergeCell ref="A11:E11"/>
    <mergeCell ref="A2:E2"/>
    <mergeCell ref="A3:E3"/>
    <mergeCell ref="A4:E4"/>
    <mergeCell ref="A5:E5"/>
    <mergeCell ref="A57:E57"/>
    <mergeCell ref="E44:E45"/>
    <mergeCell ref="E46:E55"/>
    <mergeCell ref="A20:E20"/>
    <mergeCell ref="E23:E27"/>
    <mergeCell ref="E28:E31"/>
    <mergeCell ref="E32:E33"/>
    <mergeCell ref="A35:E35"/>
    <mergeCell ref="E42:E43"/>
    <mergeCell ref="A40:E40"/>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AK92"/>
  <sheetViews>
    <sheetView topLeftCell="A19" workbookViewId="0">
      <selection activeCell="B58" sqref="B58"/>
    </sheetView>
  </sheetViews>
  <sheetFormatPr defaultColWidth="9.140625" defaultRowHeight="12.75"/>
  <cols>
    <col min="1" max="1" width="29.42578125" style="15" customWidth="1"/>
    <col min="2" max="2" width="13.7109375" style="17" customWidth="1"/>
    <col min="3" max="3" width="15.7109375" style="1" customWidth="1"/>
    <col min="4" max="4" width="14.140625" style="17" customWidth="1"/>
    <col min="5" max="5" width="129.7109375" style="35" customWidth="1"/>
    <col min="6" max="8" width="9.140625" style="2"/>
    <col min="9" max="9" width="10.7109375" style="2" bestFit="1" customWidth="1"/>
    <col min="10" max="16384" width="9.140625" style="2"/>
  </cols>
  <sheetData>
    <row r="1" spans="1:37" ht="30">
      <c r="A1" s="121" t="s">
        <v>26</v>
      </c>
      <c r="B1" s="122"/>
      <c r="C1" s="122"/>
      <c r="D1" s="122"/>
      <c r="E1" s="122"/>
    </row>
    <row r="2" spans="1:37" s="74" customFormat="1" ht="21.75" customHeight="1">
      <c r="A2" s="120" t="s">
        <v>49</v>
      </c>
      <c r="B2" s="120"/>
      <c r="C2" s="120"/>
      <c r="D2" s="120"/>
      <c r="E2" s="120"/>
    </row>
    <row r="3" spans="1:37" s="74" customFormat="1" ht="21.75" customHeight="1">
      <c r="A3" s="120" t="s">
        <v>40</v>
      </c>
      <c r="B3" s="120"/>
      <c r="C3" s="120"/>
      <c r="D3" s="120"/>
      <c r="E3" s="120"/>
    </row>
    <row r="4" spans="1:37" s="74" customFormat="1" ht="21.75" customHeight="1">
      <c r="A4" s="120" t="s">
        <v>42</v>
      </c>
      <c r="B4" s="120"/>
      <c r="C4" s="120"/>
      <c r="D4" s="120"/>
      <c r="E4" s="120"/>
    </row>
    <row r="5" spans="1:37" s="74" customFormat="1" ht="21.75" customHeight="1">
      <c r="A5" s="120" t="s">
        <v>41</v>
      </c>
      <c r="B5" s="120"/>
      <c r="C5" s="120"/>
      <c r="D5" s="120"/>
      <c r="E5" s="120"/>
    </row>
    <row r="6" spans="1:37" s="74" customFormat="1" ht="21.75" customHeight="1">
      <c r="A6" s="120" t="s">
        <v>43</v>
      </c>
      <c r="B6" s="120"/>
      <c r="C6" s="120"/>
      <c r="D6" s="120"/>
      <c r="E6" s="120"/>
    </row>
    <row r="7" spans="1:37" s="74" customFormat="1" ht="21.75" customHeight="1">
      <c r="A7" s="120" t="s">
        <v>44</v>
      </c>
      <c r="B7" s="120"/>
      <c r="C7" s="120"/>
      <c r="D7" s="120"/>
      <c r="E7" s="120"/>
    </row>
    <row r="8" spans="1:37" s="74" customFormat="1" ht="21.75" customHeight="1">
      <c r="A8" s="120" t="s">
        <v>45</v>
      </c>
      <c r="B8" s="120"/>
      <c r="C8" s="120"/>
      <c r="D8" s="120"/>
      <c r="E8" s="120"/>
    </row>
    <row r="9" spans="1:37" ht="15.75">
      <c r="A9" s="13"/>
      <c r="B9" s="14"/>
      <c r="C9" s="12"/>
      <c r="D9" s="14"/>
      <c r="E9" s="27"/>
    </row>
    <row r="10" spans="1:37" ht="63.75">
      <c r="A10" s="43" t="s">
        <v>0</v>
      </c>
      <c r="B10" s="75" t="s">
        <v>63</v>
      </c>
      <c r="C10" s="77" t="s">
        <v>1</v>
      </c>
      <c r="D10" s="75" t="s">
        <v>59</v>
      </c>
      <c r="E10" s="44" t="s">
        <v>2</v>
      </c>
    </row>
    <row r="11" spans="1:37" ht="16.5">
      <c r="A11" s="111" t="s">
        <v>22</v>
      </c>
      <c r="B11" s="111"/>
      <c r="C11" s="111"/>
      <c r="D11" s="111"/>
      <c r="E11" s="111"/>
    </row>
    <row r="12" spans="1:37" s="4" customFormat="1" ht="18.75" hidden="1">
      <c r="A12" s="49"/>
      <c r="B12" s="50"/>
      <c r="C12" s="50">
        <f t="shared" ref="C12:C13" si="0">D12-B12</f>
        <v>0</v>
      </c>
      <c r="D12" s="48"/>
      <c r="E12" s="51"/>
    </row>
    <row r="13" spans="1:37" s="4" customFormat="1" ht="31.5">
      <c r="A13" s="61" t="s">
        <v>16</v>
      </c>
      <c r="B13" s="22">
        <f>SUM(B12:B12)</f>
        <v>0</v>
      </c>
      <c r="C13" s="22">
        <f t="shared" si="0"/>
        <v>0</v>
      </c>
      <c r="D13" s="22">
        <f>D12</f>
        <v>0</v>
      </c>
      <c r="E13" s="28"/>
    </row>
    <row r="14" spans="1:37" ht="62.25" customHeight="1">
      <c r="A14" s="102" t="s">
        <v>51</v>
      </c>
      <c r="B14" s="102"/>
      <c r="C14" s="102"/>
      <c r="D14" s="102"/>
      <c r="E14" s="102"/>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row>
    <row r="15" spans="1:37" ht="69.75" customHeight="1">
      <c r="A15" s="45" t="s">
        <v>0</v>
      </c>
      <c r="B15" s="75" t="s">
        <v>63</v>
      </c>
      <c r="C15" s="77" t="s">
        <v>1</v>
      </c>
      <c r="D15" s="75" t="s">
        <v>59</v>
      </c>
      <c r="E15" s="47" t="s">
        <v>2</v>
      </c>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row>
    <row r="16" spans="1:37" ht="18.75" hidden="1">
      <c r="A16" s="23"/>
      <c r="B16" s="26"/>
      <c r="C16" s="38">
        <f t="shared" ref="C16:C18" si="1">D16-B16</f>
        <v>0</v>
      </c>
      <c r="D16" s="26"/>
      <c r="E16" s="71"/>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row>
    <row r="17" spans="1:37" ht="18.75" hidden="1">
      <c r="A17" s="19"/>
      <c r="B17" s="26"/>
      <c r="C17" s="38">
        <f t="shared" si="1"/>
        <v>0</v>
      </c>
      <c r="D17" s="26"/>
      <c r="E17" s="71"/>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row>
    <row r="18" spans="1:37" ht="18.75" hidden="1">
      <c r="A18" s="19"/>
      <c r="B18" s="26"/>
      <c r="C18" s="50">
        <f t="shared" si="1"/>
        <v>0</v>
      </c>
      <c r="D18" s="48"/>
      <c r="E18" s="59"/>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row>
    <row r="19" spans="1:37" s="7" customFormat="1" ht="35.25" customHeight="1">
      <c r="A19" s="9" t="s">
        <v>18</v>
      </c>
      <c r="B19" s="18">
        <f>SUM(B16:B18)</f>
        <v>0</v>
      </c>
      <c r="C19" s="18">
        <f>D19-B19</f>
        <v>0</v>
      </c>
      <c r="D19" s="18">
        <v>0</v>
      </c>
      <c r="E19" s="30"/>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row>
    <row r="20" spans="1:37" s="7" customFormat="1" ht="32.25" hidden="1" customHeight="1">
      <c r="A20" s="111" t="s">
        <v>19</v>
      </c>
      <c r="B20" s="111"/>
      <c r="C20" s="111"/>
      <c r="D20" s="111"/>
      <c r="E20" s="111"/>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row>
    <row r="21" spans="1:37" ht="71.25" hidden="1" customHeight="1">
      <c r="A21" s="45" t="s">
        <v>0</v>
      </c>
      <c r="B21" s="46" t="s">
        <v>11</v>
      </c>
      <c r="C21" s="45" t="s">
        <v>1</v>
      </c>
      <c r="D21" s="46" t="s">
        <v>12</v>
      </c>
      <c r="E21" s="47" t="s">
        <v>2</v>
      </c>
    </row>
    <row r="22" spans="1:37" s="7" customFormat="1" ht="42" hidden="1" customHeight="1">
      <c r="A22" s="24" t="s">
        <v>7</v>
      </c>
      <c r="B22" s="48"/>
      <c r="C22" s="50">
        <f t="shared" ref="C22:C38" si="2">D22-B22</f>
        <v>0</v>
      </c>
      <c r="D22" s="48"/>
      <c r="E22" s="60" t="s">
        <v>20</v>
      </c>
      <c r="F22" s="8"/>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row>
    <row r="23" spans="1:37" s="7" customFormat="1" ht="23.25" hidden="1" customHeight="1">
      <c r="A23" s="19"/>
      <c r="B23" s="26">
        <v>0</v>
      </c>
      <c r="C23" s="38">
        <f t="shared" si="2"/>
        <v>0</v>
      </c>
      <c r="D23" s="26"/>
      <c r="E23" s="123"/>
      <c r="F23" s="8"/>
      <c r="G23" s="8"/>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row>
    <row r="24" spans="1:37" s="7" customFormat="1" ht="23.25" hidden="1" customHeight="1">
      <c r="A24" s="19"/>
      <c r="B24" s="26">
        <v>0</v>
      </c>
      <c r="C24" s="38">
        <f t="shared" si="2"/>
        <v>0</v>
      </c>
      <c r="D24" s="26"/>
      <c r="E24" s="123"/>
      <c r="F24" s="8"/>
      <c r="G24" s="8"/>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row>
    <row r="25" spans="1:37" s="7" customFormat="1" ht="23.25" hidden="1" customHeight="1">
      <c r="A25" s="19"/>
      <c r="B25" s="26">
        <v>0</v>
      </c>
      <c r="C25" s="38">
        <f>D25-B25</f>
        <v>0</v>
      </c>
      <c r="D25" s="26"/>
      <c r="E25" s="123"/>
      <c r="F25" s="8"/>
      <c r="G25" s="8"/>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8"/>
      <c r="AJ25" s="8"/>
      <c r="AK25" s="8"/>
    </row>
    <row r="26" spans="1:37" s="7" customFormat="1" ht="23.25" hidden="1" customHeight="1">
      <c r="A26" s="19"/>
      <c r="B26" s="26">
        <v>0</v>
      </c>
      <c r="C26" s="38">
        <f>D26-B26</f>
        <v>0</v>
      </c>
      <c r="D26" s="26"/>
      <c r="E26" s="123"/>
      <c r="F26" s="8"/>
      <c r="G26" s="8"/>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row>
    <row r="27" spans="1:37" s="7" customFormat="1" ht="23.25" hidden="1" customHeight="1">
      <c r="A27" s="19"/>
      <c r="B27" s="26">
        <v>0</v>
      </c>
      <c r="C27" s="38">
        <f t="shared" ref="C27:C31" si="3">D27-B27</f>
        <v>0</v>
      </c>
      <c r="D27" s="26"/>
      <c r="E27" s="123"/>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row>
    <row r="28" spans="1:37" s="7" customFormat="1" ht="16.5" hidden="1">
      <c r="A28" s="19"/>
      <c r="B28" s="26">
        <v>0</v>
      </c>
      <c r="C28" s="38">
        <f>D28-B28</f>
        <v>0</v>
      </c>
      <c r="D28" s="26"/>
      <c r="E28" s="123"/>
      <c r="F28" s="8"/>
      <c r="G28" s="8"/>
      <c r="H28" s="8"/>
      <c r="I28" s="8"/>
      <c r="J28" s="8"/>
      <c r="K28" s="8"/>
      <c r="L28" s="8"/>
      <c r="M28" s="8"/>
      <c r="N28" s="8"/>
      <c r="O28" s="8"/>
      <c r="P28" s="8"/>
      <c r="Q28" s="8"/>
      <c r="R28" s="8"/>
      <c r="S28" s="8"/>
      <c r="T28" s="8"/>
      <c r="U28" s="8"/>
      <c r="V28" s="8"/>
      <c r="W28" s="8"/>
      <c r="X28" s="8"/>
      <c r="Y28" s="8"/>
      <c r="Z28" s="8"/>
      <c r="AA28" s="8"/>
      <c r="AB28" s="8"/>
      <c r="AC28" s="8"/>
      <c r="AD28" s="8"/>
      <c r="AE28" s="8"/>
      <c r="AF28" s="8"/>
      <c r="AG28" s="8"/>
      <c r="AH28" s="8"/>
      <c r="AI28" s="8"/>
      <c r="AJ28" s="8"/>
      <c r="AK28" s="8"/>
    </row>
    <row r="29" spans="1:37" s="7" customFormat="1" ht="16.5" hidden="1">
      <c r="A29" s="19"/>
      <c r="B29" s="26">
        <v>0</v>
      </c>
      <c r="C29" s="38">
        <f t="shared" si="3"/>
        <v>0</v>
      </c>
      <c r="D29" s="26"/>
      <c r="E29" s="123"/>
      <c r="F29" s="8"/>
      <c r="G29" s="8"/>
      <c r="H29" s="8"/>
      <c r="I29" s="8"/>
      <c r="J29" s="8"/>
      <c r="K29" s="8"/>
      <c r="L29" s="8"/>
      <c r="M29" s="8"/>
      <c r="N29" s="8"/>
      <c r="O29" s="8"/>
      <c r="P29" s="8"/>
      <c r="Q29" s="8"/>
      <c r="R29" s="8"/>
      <c r="S29" s="8"/>
      <c r="T29" s="8"/>
      <c r="U29" s="8"/>
      <c r="V29" s="8"/>
      <c r="W29" s="8"/>
      <c r="X29" s="8"/>
      <c r="Y29" s="8"/>
      <c r="Z29" s="8"/>
      <c r="AA29" s="8"/>
      <c r="AB29" s="8"/>
      <c r="AC29" s="8"/>
      <c r="AD29" s="8"/>
      <c r="AE29" s="8"/>
      <c r="AF29" s="8"/>
      <c r="AG29" s="8"/>
      <c r="AH29" s="8"/>
      <c r="AI29" s="8"/>
      <c r="AJ29" s="8"/>
      <c r="AK29" s="8"/>
    </row>
    <row r="30" spans="1:37" s="7" customFormat="1" ht="16.5" hidden="1">
      <c r="A30" s="19"/>
      <c r="B30" s="26">
        <v>0</v>
      </c>
      <c r="C30" s="38">
        <f t="shared" si="3"/>
        <v>0</v>
      </c>
      <c r="D30" s="26"/>
      <c r="E30" s="123"/>
      <c r="F30" s="8"/>
      <c r="G30" s="8"/>
      <c r="H30" s="8"/>
      <c r="I30" s="8"/>
      <c r="J30" s="8"/>
      <c r="K30" s="8"/>
      <c r="L30" s="8"/>
      <c r="M30" s="8"/>
      <c r="N30" s="8"/>
      <c r="O30" s="8"/>
      <c r="P30" s="8"/>
      <c r="Q30" s="8"/>
      <c r="R30" s="8"/>
      <c r="S30" s="8"/>
      <c r="T30" s="8"/>
      <c r="U30" s="8"/>
      <c r="V30" s="8"/>
      <c r="W30" s="8"/>
      <c r="X30" s="8"/>
      <c r="Y30" s="8"/>
      <c r="Z30" s="8"/>
      <c r="AA30" s="8"/>
      <c r="AB30" s="8"/>
      <c r="AC30" s="8"/>
      <c r="AD30" s="8"/>
      <c r="AE30" s="8"/>
      <c r="AF30" s="8"/>
      <c r="AG30" s="8"/>
      <c r="AH30" s="8"/>
      <c r="AI30" s="8"/>
      <c r="AJ30" s="8"/>
      <c r="AK30" s="8"/>
    </row>
    <row r="31" spans="1:37" s="7" customFormat="1" ht="16.5" hidden="1">
      <c r="A31" s="19"/>
      <c r="B31" s="26">
        <v>0</v>
      </c>
      <c r="C31" s="38">
        <f t="shared" si="3"/>
        <v>0</v>
      </c>
      <c r="D31" s="26"/>
      <c r="E31" s="123"/>
      <c r="F31" s="8"/>
      <c r="G31" s="8"/>
      <c r="H31" s="8"/>
      <c r="I31" s="8"/>
      <c r="J31" s="8"/>
      <c r="K31" s="8"/>
      <c r="L31" s="8"/>
      <c r="M31" s="8"/>
      <c r="N31" s="8"/>
      <c r="O31" s="8"/>
      <c r="P31" s="8"/>
      <c r="Q31" s="8"/>
      <c r="R31" s="8"/>
      <c r="S31" s="8"/>
      <c r="T31" s="8"/>
      <c r="U31" s="8"/>
      <c r="V31" s="8"/>
      <c r="W31" s="8"/>
      <c r="X31" s="8"/>
      <c r="Y31" s="8"/>
      <c r="Z31" s="8"/>
      <c r="AA31" s="8"/>
      <c r="AB31" s="8"/>
      <c r="AC31" s="8"/>
      <c r="AD31" s="8"/>
      <c r="AE31" s="8"/>
      <c r="AF31" s="8"/>
      <c r="AG31" s="8"/>
      <c r="AH31" s="8"/>
      <c r="AI31" s="8"/>
      <c r="AJ31" s="8"/>
      <c r="AK31" s="8"/>
    </row>
    <row r="32" spans="1:37" s="7" customFormat="1" ht="30" hidden="1" customHeight="1">
      <c r="A32" s="19"/>
      <c r="B32" s="26">
        <v>0</v>
      </c>
      <c r="C32" s="38">
        <f>D32-B32</f>
        <v>0</v>
      </c>
      <c r="D32" s="26"/>
      <c r="E32" s="124"/>
      <c r="F32" s="8"/>
      <c r="G32" s="8"/>
      <c r="H32" s="8"/>
      <c r="I32" s="8"/>
      <c r="J32" s="8"/>
      <c r="K32" s="8"/>
      <c r="L32" s="8"/>
      <c r="M32" s="8"/>
      <c r="N32" s="8"/>
      <c r="O32" s="8"/>
      <c r="P32" s="8"/>
      <c r="Q32" s="8"/>
      <c r="R32" s="8"/>
      <c r="S32" s="8"/>
      <c r="T32" s="8"/>
      <c r="U32" s="8"/>
      <c r="V32" s="8"/>
      <c r="W32" s="8"/>
      <c r="X32" s="8"/>
      <c r="Y32" s="8"/>
      <c r="Z32" s="8"/>
      <c r="AA32" s="8"/>
      <c r="AB32" s="8"/>
      <c r="AC32" s="8"/>
      <c r="AD32" s="8"/>
      <c r="AE32" s="8"/>
      <c r="AF32" s="8"/>
      <c r="AG32" s="8"/>
      <c r="AH32" s="8"/>
      <c r="AI32" s="8"/>
      <c r="AJ32" s="8"/>
      <c r="AK32" s="8"/>
    </row>
    <row r="33" spans="1:37" s="7" customFormat="1" ht="30" hidden="1" customHeight="1">
      <c r="A33" s="19"/>
      <c r="B33" s="26">
        <v>0</v>
      </c>
      <c r="C33" s="38">
        <f>D33-B33</f>
        <v>0</v>
      </c>
      <c r="D33" s="26"/>
      <c r="E33" s="101"/>
      <c r="F33" s="8"/>
      <c r="G33" s="8"/>
      <c r="H33" s="8"/>
      <c r="I33" s="8"/>
      <c r="J33" s="8"/>
      <c r="K33" s="8"/>
      <c r="L33" s="8"/>
      <c r="M33" s="8"/>
      <c r="N33" s="8"/>
      <c r="O33" s="8"/>
      <c r="P33" s="8"/>
      <c r="Q33" s="8"/>
      <c r="R33" s="8"/>
      <c r="S33" s="8"/>
      <c r="T33" s="8"/>
      <c r="U33" s="8"/>
      <c r="V33" s="8"/>
      <c r="W33" s="8"/>
      <c r="X33" s="8"/>
      <c r="Y33" s="8"/>
      <c r="Z33" s="8"/>
      <c r="AA33" s="8"/>
      <c r="AB33" s="8"/>
      <c r="AC33" s="8"/>
      <c r="AD33" s="8"/>
      <c r="AE33" s="8"/>
      <c r="AF33" s="8"/>
      <c r="AG33" s="8"/>
      <c r="AH33" s="8"/>
      <c r="AI33" s="8"/>
      <c r="AJ33" s="8"/>
      <c r="AK33" s="8"/>
    </row>
    <row r="34" spans="1:37" s="7" customFormat="1" ht="33.75" hidden="1" customHeight="1">
      <c r="A34" s="9" t="s">
        <v>18</v>
      </c>
      <c r="B34" s="18">
        <f>SUM(B22:B33)</f>
        <v>0</v>
      </c>
      <c r="C34" s="18">
        <f>D34-B34</f>
        <v>0</v>
      </c>
      <c r="D34" s="18">
        <f>SUM(D22:D33)</f>
        <v>0</v>
      </c>
      <c r="E34" s="30"/>
      <c r="F34" s="8"/>
      <c r="G34" s="8"/>
      <c r="H34" s="8"/>
      <c r="I34" s="8"/>
      <c r="J34" s="8"/>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row>
    <row r="35" spans="1:37" s="7" customFormat="1" ht="32.25" hidden="1" customHeight="1">
      <c r="A35" s="111" t="s">
        <v>21</v>
      </c>
      <c r="B35" s="111"/>
      <c r="C35" s="111"/>
      <c r="D35" s="111"/>
      <c r="E35" s="111"/>
      <c r="F35" s="8"/>
      <c r="G35" s="8"/>
      <c r="H35" s="8"/>
      <c r="I35" s="8"/>
      <c r="J35" s="8"/>
      <c r="K35" s="8"/>
      <c r="L35" s="8"/>
      <c r="M35" s="8"/>
      <c r="N35" s="8"/>
      <c r="O35" s="8"/>
      <c r="P35" s="8"/>
      <c r="Q35" s="8"/>
      <c r="R35" s="8"/>
      <c r="S35" s="8"/>
      <c r="T35" s="8"/>
      <c r="U35" s="8"/>
      <c r="V35" s="8"/>
      <c r="W35" s="8"/>
      <c r="X35" s="8"/>
      <c r="Y35" s="8"/>
      <c r="Z35" s="8"/>
      <c r="AA35" s="8"/>
      <c r="AB35" s="8"/>
      <c r="AC35" s="8"/>
      <c r="AD35" s="8"/>
      <c r="AE35" s="8"/>
      <c r="AF35" s="8"/>
      <c r="AG35" s="8"/>
      <c r="AH35" s="8"/>
      <c r="AI35" s="8"/>
      <c r="AJ35" s="8"/>
      <c r="AK35" s="8"/>
    </row>
    <row r="36" spans="1:37" ht="71.25" hidden="1" customHeight="1">
      <c r="A36" s="45" t="s">
        <v>0</v>
      </c>
      <c r="B36" s="46" t="s">
        <v>11</v>
      </c>
      <c r="C36" s="45" t="s">
        <v>1</v>
      </c>
      <c r="D36" s="46" t="s">
        <v>12</v>
      </c>
      <c r="E36" s="41" t="s">
        <v>2</v>
      </c>
    </row>
    <row r="37" spans="1:37" s="7" customFormat="1" ht="57" hidden="1" customHeight="1">
      <c r="A37" s="24" t="s">
        <v>8</v>
      </c>
      <c r="B37" s="48"/>
      <c r="C37" s="50">
        <f t="shared" si="2"/>
        <v>0</v>
      </c>
      <c r="D37" s="48"/>
      <c r="E37" s="62" t="s">
        <v>30</v>
      </c>
      <c r="F37" s="8"/>
      <c r="G37" s="8"/>
      <c r="H37" s="8"/>
      <c r="I37" s="8"/>
      <c r="J37" s="8"/>
      <c r="K37" s="8"/>
      <c r="L37" s="8"/>
      <c r="M37" s="8"/>
      <c r="N37" s="8"/>
      <c r="O37" s="8"/>
      <c r="P37" s="8"/>
      <c r="Q37" s="8"/>
      <c r="R37" s="8"/>
      <c r="S37" s="8"/>
      <c r="T37" s="8"/>
      <c r="U37" s="8"/>
      <c r="V37" s="8"/>
      <c r="W37" s="8"/>
      <c r="X37" s="8"/>
      <c r="Y37" s="8"/>
      <c r="Z37" s="8"/>
      <c r="AA37" s="8"/>
      <c r="AB37" s="8"/>
      <c r="AC37" s="8"/>
      <c r="AD37" s="8"/>
      <c r="AE37" s="8"/>
      <c r="AF37" s="8"/>
      <c r="AG37" s="8"/>
      <c r="AH37" s="8"/>
      <c r="AI37" s="8"/>
      <c r="AJ37" s="8"/>
      <c r="AK37" s="8"/>
    </row>
    <row r="38" spans="1:37" s="7" customFormat="1" ht="99.75" hidden="1" customHeight="1">
      <c r="A38" s="19" t="s">
        <v>10</v>
      </c>
      <c r="B38" s="26"/>
      <c r="C38" s="38">
        <f t="shared" si="2"/>
        <v>0</v>
      </c>
      <c r="D38" s="26"/>
      <c r="E38" s="62" t="s">
        <v>29</v>
      </c>
      <c r="F38" s="8"/>
      <c r="G38" s="8"/>
      <c r="H38" s="8"/>
      <c r="I38" s="8"/>
      <c r="J38" s="8"/>
      <c r="K38" s="8"/>
      <c r="L38" s="8"/>
      <c r="M38" s="8"/>
      <c r="N38" s="8"/>
      <c r="O38" s="8"/>
      <c r="P38" s="8"/>
      <c r="Q38" s="8"/>
      <c r="R38" s="8"/>
      <c r="S38" s="8"/>
      <c r="T38" s="8"/>
      <c r="U38" s="8"/>
      <c r="V38" s="8"/>
      <c r="W38" s="8"/>
      <c r="X38" s="8"/>
      <c r="Y38" s="8"/>
      <c r="Z38" s="8"/>
      <c r="AA38" s="8"/>
      <c r="AB38" s="8"/>
      <c r="AC38" s="8"/>
      <c r="AD38" s="8"/>
      <c r="AE38" s="8"/>
      <c r="AF38" s="8"/>
      <c r="AG38" s="8"/>
      <c r="AH38" s="8"/>
      <c r="AI38" s="8"/>
      <c r="AJ38" s="8"/>
      <c r="AK38" s="8"/>
    </row>
    <row r="39" spans="1:37" s="7" customFormat="1" ht="31.5" hidden="1">
      <c r="A39" s="9" t="s">
        <v>18</v>
      </c>
      <c r="B39" s="18">
        <v>0</v>
      </c>
      <c r="C39" s="18">
        <f>D39-B39</f>
        <v>0</v>
      </c>
      <c r="D39" s="18">
        <v>0</v>
      </c>
      <c r="E39" s="30"/>
      <c r="F39" s="8"/>
      <c r="G39" s="8"/>
      <c r="H39" s="8"/>
      <c r="I39" s="8"/>
      <c r="J39" s="8"/>
      <c r="K39" s="8"/>
      <c r="L39" s="8"/>
      <c r="M39" s="8"/>
      <c r="N39" s="8"/>
      <c r="O39" s="8"/>
      <c r="P39" s="8"/>
      <c r="Q39" s="8"/>
      <c r="R39" s="8"/>
      <c r="S39" s="8"/>
      <c r="T39" s="8"/>
      <c r="U39" s="8"/>
      <c r="V39" s="8"/>
      <c r="W39" s="8"/>
      <c r="X39" s="8"/>
      <c r="Y39" s="8"/>
      <c r="Z39" s="8"/>
      <c r="AA39" s="8"/>
      <c r="AB39" s="8"/>
      <c r="AC39" s="8"/>
      <c r="AD39" s="8"/>
      <c r="AE39" s="8"/>
      <c r="AF39" s="8"/>
      <c r="AG39" s="8"/>
      <c r="AH39" s="8"/>
      <c r="AI39" s="8"/>
      <c r="AJ39" s="8"/>
      <c r="AK39" s="8"/>
    </row>
    <row r="40" spans="1:37" ht="23.25" customHeight="1">
      <c r="A40" s="112" t="s">
        <v>23</v>
      </c>
      <c r="B40" s="112"/>
      <c r="C40" s="112"/>
      <c r="D40" s="112"/>
      <c r="E40" s="112"/>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row>
    <row r="41" spans="1:37" ht="71.25" customHeight="1">
      <c r="A41" s="45" t="s">
        <v>0</v>
      </c>
      <c r="B41" s="75" t="s">
        <v>63</v>
      </c>
      <c r="C41" s="77" t="s">
        <v>1</v>
      </c>
      <c r="D41" s="75" t="s">
        <v>59</v>
      </c>
      <c r="E41" s="47" t="s">
        <v>2</v>
      </c>
    </row>
    <row r="42" spans="1:37" s="5" customFormat="1" ht="16.5" hidden="1">
      <c r="A42" s="19"/>
      <c r="B42" s="26"/>
      <c r="C42" s="38">
        <f t="shared" ref="C42:C54" si="4">D42-B42</f>
        <v>0</v>
      </c>
      <c r="D42" s="26"/>
      <c r="E42" s="123"/>
    </row>
    <row r="43" spans="1:37" s="5" customFormat="1" ht="16.5" hidden="1">
      <c r="A43" s="19"/>
      <c r="B43" s="26"/>
      <c r="C43" s="38">
        <f t="shared" si="4"/>
        <v>0</v>
      </c>
      <c r="D43" s="26"/>
      <c r="E43" s="123"/>
    </row>
    <row r="44" spans="1:37" s="5" customFormat="1" ht="16.5" hidden="1">
      <c r="A44" s="19"/>
      <c r="B44" s="26"/>
      <c r="C44" s="38">
        <f t="shared" si="4"/>
        <v>0</v>
      </c>
      <c r="D44" s="26"/>
      <c r="E44" s="123"/>
    </row>
    <row r="45" spans="1:37" s="5" customFormat="1" ht="16.5" hidden="1">
      <c r="A45" s="19"/>
      <c r="B45" s="26"/>
      <c r="C45" s="38">
        <f t="shared" si="4"/>
        <v>0</v>
      </c>
      <c r="D45" s="26"/>
      <c r="E45" s="123"/>
    </row>
    <row r="46" spans="1:37" s="5" customFormat="1" ht="16.5" hidden="1">
      <c r="A46" s="19"/>
      <c r="B46" s="26"/>
      <c r="C46" s="38">
        <f t="shared" si="4"/>
        <v>0</v>
      </c>
      <c r="D46" s="26"/>
      <c r="E46" s="123"/>
    </row>
    <row r="47" spans="1:37" s="5" customFormat="1" ht="16.5" hidden="1">
      <c r="A47" s="19"/>
      <c r="B47" s="26"/>
      <c r="C47" s="38">
        <f t="shared" si="4"/>
        <v>0</v>
      </c>
      <c r="D47" s="26"/>
      <c r="E47" s="123"/>
    </row>
    <row r="48" spans="1:37" s="5" customFormat="1" ht="16.5" hidden="1">
      <c r="A48" s="19"/>
      <c r="B48" s="26"/>
      <c r="C48" s="38">
        <f t="shared" si="4"/>
        <v>0</v>
      </c>
      <c r="D48" s="26"/>
      <c r="E48" s="123"/>
    </row>
    <row r="49" spans="1:37" s="5" customFormat="1" ht="16.5" hidden="1">
      <c r="A49" s="19"/>
      <c r="B49" s="26"/>
      <c r="C49" s="38">
        <f t="shared" si="4"/>
        <v>0</v>
      </c>
      <c r="D49" s="26"/>
      <c r="E49" s="123"/>
    </row>
    <row r="50" spans="1:37" s="5" customFormat="1" ht="16.5" hidden="1">
      <c r="A50" s="19"/>
      <c r="B50" s="26"/>
      <c r="C50" s="38">
        <f t="shared" si="4"/>
        <v>0</v>
      </c>
      <c r="D50" s="26"/>
      <c r="E50" s="123"/>
    </row>
    <row r="51" spans="1:37" s="5" customFormat="1" ht="16.5" hidden="1">
      <c r="A51" s="19"/>
      <c r="B51" s="26"/>
      <c r="C51" s="38">
        <f t="shared" si="4"/>
        <v>0</v>
      </c>
      <c r="D51" s="26"/>
      <c r="E51" s="123"/>
    </row>
    <row r="52" spans="1:37" s="5" customFormat="1" ht="16.5" hidden="1">
      <c r="A52" s="19"/>
      <c r="B52" s="26"/>
      <c r="C52" s="38">
        <f t="shared" si="4"/>
        <v>0</v>
      </c>
      <c r="D52" s="26"/>
      <c r="E52" s="123"/>
    </row>
    <row r="53" spans="1:37" s="5" customFormat="1" ht="16.5" hidden="1">
      <c r="A53" s="19"/>
      <c r="B53" s="26"/>
      <c r="C53" s="38">
        <f t="shared" si="4"/>
        <v>0</v>
      </c>
      <c r="D53" s="26"/>
      <c r="E53" s="123"/>
    </row>
    <row r="54" spans="1:37" s="5" customFormat="1" ht="16.5" hidden="1">
      <c r="A54" s="19"/>
      <c r="B54" s="26"/>
      <c r="C54" s="38">
        <f t="shared" si="4"/>
        <v>0</v>
      </c>
      <c r="D54" s="26"/>
      <c r="E54" s="123"/>
    </row>
    <row r="55" spans="1:37" ht="83.25" customHeight="1">
      <c r="A55" s="9" t="s">
        <v>25</v>
      </c>
      <c r="B55" s="18">
        <f>SUM(B42:B54)</f>
        <v>0</v>
      </c>
      <c r="C55" s="18">
        <f>D55-B55</f>
        <v>0</v>
      </c>
      <c r="D55" s="18">
        <v>0</v>
      </c>
      <c r="E55" s="31"/>
      <c r="F55" s="6"/>
      <c r="G55" s="6"/>
      <c r="H55" s="6"/>
      <c r="I55" s="6"/>
      <c r="J55" s="6"/>
      <c r="K55" s="6"/>
      <c r="L55" s="6"/>
      <c r="M55" s="6"/>
      <c r="N55" s="6"/>
      <c r="O55" s="6"/>
      <c r="P55" s="6"/>
      <c r="Q55" s="6"/>
      <c r="R55" s="6"/>
      <c r="S55" s="6"/>
      <c r="T55" s="6"/>
      <c r="U55" s="6"/>
      <c r="V55" s="6"/>
      <c r="W55" s="6"/>
      <c r="X55" s="6"/>
      <c r="Y55" s="6"/>
      <c r="Z55" s="6"/>
      <c r="AA55" s="6"/>
      <c r="AB55" s="6"/>
      <c r="AC55" s="6"/>
      <c r="AD55" s="6"/>
      <c r="AE55" s="6"/>
      <c r="AF55" s="6"/>
      <c r="AG55" s="6"/>
      <c r="AH55" s="6"/>
      <c r="AI55" s="6"/>
      <c r="AJ55" s="6"/>
      <c r="AK55" s="6"/>
    </row>
    <row r="56" spans="1:37" ht="13.5">
      <c r="A56" s="103"/>
      <c r="B56" s="103"/>
      <c r="C56" s="103"/>
      <c r="D56" s="103"/>
      <c r="E56" s="103"/>
    </row>
    <row r="57" spans="1:37" ht="63.75">
      <c r="A57" s="45" t="s">
        <v>0</v>
      </c>
      <c r="B57" s="75" t="s">
        <v>63</v>
      </c>
      <c r="C57" s="77" t="s">
        <v>1</v>
      </c>
      <c r="D57" s="75" t="s">
        <v>59</v>
      </c>
      <c r="E57" s="47" t="s">
        <v>2</v>
      </c>
    </row>
    <row r="58" spans="1:37" ht="31.5">
      <c r="A58" s="9" t="s">
        <v>3</v>
      </c>
      <c r="B58" s="18">
        <v>1221019.6000000001</v>
      </c>
      <c r="C58" s="18">
        <f>D58-B58</f>
        <v>0</v>
      </c>
      <c r="D58" s="18">
        <v>1221019.6000000001</v>
      </c>
      <c r="E58" s="33"/>
    </row>
    <row r="60" spans="1:37" ht="15.75">
      <c r="B60" s="16"/>
      <c r="C60" s="10"/>
      <c r="D60" s="16"/>
      <c r="E60" s="34"/>
    </row>
    <row r="61" spans="1:37" ht="15.75">
      <c r="B61" s="11"/>
      <c r="C61" s="3"/>
      <c r="D61" s="11"/>
      <c r="E61" s="34"/>
    </row>
    <row r="62" spans="1:37" ht="15.75">
      <c r="A62" s="4"/>
      <c r="B62" s="16"/>
      <c r="C62" s="10"/>
      <c r="D62" s="16"/>
      <c r="E62" s="34"/>
    </row>
    <row r="63" spans="1:37" ht="15.75">
      <c r="B63" s="11"/>
      <c r="C63" s="3"/>
      <c r="D63" s="11"/>
      <c r="E63" s="34"/>
    </row>
    <row r="64" spans="1:37" ht="15.75">
      <c r="A64" s="4"/>
      <c r="B64" s="11"/>
      <c r="C64" s="3"/>
      <c r="D64" s="11"/>
      <c r="E64" s="34"/>
    </row>
    <row r="65" spans="1:4">
      <c r="A65" s="4"/>
      <c r="B65" s="4"/>
      <c r="C65" s="2"/>
      <c r="D65" s="4"/>
    </row>
    <row r="66" spans="1:4">
      <c r="A66" s="4"/>
      <c r="B66" s="4"/>
      <c r="C66" s="2"/>
      <c r="D66" s="4"/>
    </row>
    <row r="67" spans="1:4">
      <c r="A67" s="4"/>
      <c r="B67" s="4"/>
      <c r="C67" s="2"/>
      <c r="D67" s="4"/>
    </row>
    <row r="68" spans="1:4">
      <c r="A68" s="4"/>
      <c r="B68" s="4"/>
      <c r="C68" s="2"/>
      <c r="D68" s="4"/>
    </row>
    <row r="69" spans="1:4">
      <c r="A69" s="4"/>
      <c r="B69" s="4"/>
      <c r="C69" s="2"/>
      <c r="D69" s="4"/>
    </row>
    <row r="72" spans="1:4" ht="16.5" customHeight="1"/>
    <row r="73" spans="1:4" ht="16.5" customHeight="1"/>
    <row r="74" spans="1:4" ht="16.5" customHeight="1"/>
    <row r="75" spans="1:4" ht="16.5" customHeight="1"/>
    <row r="76" spans="1:4" ht="16.5" customHeight="1"/>
    <row r="77" spans="1:4" ht="16.5" customHeight="1"/>
    <row r="80" spans="1:4" ht="12.75" customHeight="1"/>
    <row r="82" spans="5:5" ht="15.75">
      <c r="E82" s="36"/>
    </row>
    <row r="83" spans="5:5" ht="15.75">
      <c r="E83" s="36"/>
    </row>
    <row r="84" spans="5:5" ht="15.75">
      <c r="E84" s="36"/>
    </row>
    <row r="85" spans="5:5">
      <c r="E85" s="37"/>
    </row>
    <row r="86" spans="5:5">
      <c r="E86" s="37"/>
    </row>
    <row r="87" spans="5:5">
      <c r="E87" s="37"/>
    </row>
    <row r="88" spans="5:5">
      <c r="E88" s="37"/>
    </row>
    <row r="89" spans="5:5">
      <c r="E89" s="37"/>
    </row>
    <row r="90" spans="5:5">
      <c r="E90" s="37"/>
    </row>
    <row r="91" spans="5:5">
      <c r="E91" s="37"/>
    </row>
    <row r="92" spans="5:5">
      <c r="E92" s="37"/>
    </row>
  </sheetData>
  <mergeCells count="20">
    <mergeCell ref="E46:E54"/>
    <mergeCell ref="A56:E56"/>
    <mergeCell ref="E28:E31"/>
    <mergeCell ref="E32:E33"/>
    <mergeCell ref="A35:E35"/>
    <mergeCell ref="A40:E40"/>
    <mergeCell ref="E42:E43"/>
    <mergeCell ref="E44:E45"/>
    <mergeCell ref="A1:E1"/>
    <mergeCell ref="A11:E11"/>
    <mergeCell ref="A14:E14"/>
    <mergeCell ref="A20:E20"/>
    <mergeCell ref="E23:E27"/>
    <mergeCell ref="A2:E2"/>
    <mergeCell ref="A3:E3"/>
    <mergeCell ref="A4:E4"/>
    <mergeCell ref="A5:E5"/>
    <mergeCell ref="A6:E6"/>
    <mergeCell ref="A7:E7"/>
    <mergeCell ref="A8:E8"/>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D33"/>
  <sheetViews>
    <sheetView workbookViewId="0">
      <selection activeCell="D10" sqref="D10"/>
    </sheetView>
  </sheetViews>
  <sheetFormatPr defaultRowHeight="12.75"/>
  <cols>
    <col min="1" max="1" width="37.42578125" style="66" customWidth="1"/>
    <col min="2" max="2" width="16.85546875" style="67" customWidth="1"/>
    <col min="3" max="3" width="14.5703125" style="67" customWidth="1"/>
    <col min="4" max="4" width="19.28515625" style="67" customWidth="1"/>
    <col min="5" max="16384" width="9.140625" style="66"/>
  </cols>
  <sheetData>
    <row r="1" spans="1:4" ht="30">
      <c r="A1" s="121" t="s">
        <v>15</v>
      </c>
      <c r="B1" s="125"/>
      <c r="C1" s="125"/>
      <c r="D1" s="125"/>
    </row>
    <row r="2" spans="1:4" ht="63.75">
      <c r="A2" s="45" t="s">
        <v>38</v>
      </c>
      <c r="B2" s="75" t="s">
        <v>63</v>
      </c>
      <c r="C2" s="77" t="s">
        <v>1</v>
      </c>
      <c r="D2" s="75" t="s">
        <v>59</v>
      </c>
    </row>
    <row r="3" spans="1:4" ht="51">
      <c r="A3" s="64" t="s">
        <v>31</v>
      </c>
      <c r="B3" s="63">
        <v>850816.8</v>
      </c>
      <c r="C3" s="63">
        <f t="shared" ref="C3:C5" si="0">D3-B3</f>
        <v>3753.3999999999069</v>
      </c>
      <c r="D3" s="63">
        <v>854570.2</v>
      </c>
    </row>
    <row r="4" spans="1:4" ht="51">
      <c r="A4" s="64" t="s">
        <v>32</v>
      </c>
      <c r="B4" s="63">
        <v>65787.7</v>
      </c>
      <c r="C4" s="63">
        <f t="shared" si="0"/>
        <v>-2648.5</v>
      </c>
      <c r="D4" s="63">
        <v>63139.199999999997</v>
      </c>
    </row>
    <row r="5" spans="1:4" ht="57.75" customHeight="1">
      <c r="A5" s="64" t="s">
        <v>33</v>
      </c>
      <c r="B5" s="63">
        <v>266274.2</v>
      </c>
      <c r="C5" s="63">
        <f t="shared" si="0"/>
        <v>36079.899999999965</v>
      </c>
      <c r="D5" s="63">
        <v>302354.09999999998</v>
      </c>
    </row>
    <row r="6" spans="1:4" ht="42.75" customHeight="1">
      <c r="A6" s="64" t="s">
        <v>34</v>
      </c>
      <c r="B6" s="63">
        <v>98737.2</v>
      </c>
      <c r="C6" s="63">
        <f>D6-B6</f>
        <v>214.69999999999709</v>
      </c>
      <c r="D6" s="63">
        <v>98951.9</v>
      </c>
    </row>
    <row r="7" spans="1:4" ht="38.25">
      <c r="A7" s="64" t="s">
        <v>35</v>
      </c>
      <c r="B7" s="63">
        <v>5030</v>
      </c>
      <c r="C7" s="63">
        <f>D7-B7</f>
        <v>0</v>
      </c>
      <c r="D7" s="63">
        <v>5030</v>
      </c>
    </row>
    <row r="8" spans="1:4" ht="51">
      <c r="A8" s="64" t="s">
        <v>36</v>
      </c>
      <c r="B8" s="63">
        <v>4534.3</v>
      </c>
      <c r="C8" s="63">
        <f>D8-B8</f>
        <v>15</v>
      </c>
      <c r="D8" s="63">
        <v>4549.3</v>
      </c>
    </row>
    <row r="9" spans="1:4" ht="16.5">
      <c r="A9" s="65" t="s">
        <v>3</v>
      </c>
      <c r="B9" s="38">
        <v>1291180.2</v>
      </c>
      <c r="C9" s="38">
        <f>D9-B9</f>
        <v>37414.600000000093</v>
      </c>
      <c r="D9" s="38">
        <v>1328594.8</v>
      </c>
    </row>
    <row r="12" spans="1:4" ht="30">
      <c r="A12" s="121" t="s">
        <v>27</v>
      </c>
      <c r="B12" s="125"/>
      <c r="C12" s="125"/>
      <c r="D12" s="125"/>
    </row>
    <row r="13" spans="1:4" ht="63.75">
      <c r="A13" s="45" t="s">
        <v>38</v>
      </c>
      <c r="B13" s="75" t="s">
        <v>63</v>
      </c>
      <c r="C13" s="77" t="s">
        <v>1</v>
      </c>
      <c r="D13" s="75" t="s">
        <v>59</v>
      </c>
    </row>
    <row r="14" spans="1:4" ht="15.75">
      <c r="A14" s="65" t="s">
        <v>37</v>
      </c>
      <c r="B14" s="68">
        <v>18285.099999999999</v>
      </c>
      <c r="C14" s="63">
        <f t="shared" ref="C14:C17" si="1">D14-B14</f>
        <v>0</v>
      </c>
      <c r="D14" s="68">
        <v>18285.099999999999</v>
      </c>
    </row>
    <row r="15" spans="1:4" ht="51">
      <c r="A15" s="64" t="s">
        <v>31</v>
      </c>
      <c r="B15" s="63">
        <v>726103.9</v>
      </c>
      <c r="C15" s="63">
        <f t="shared" si="1"/>
        <v>0</v>
      </c>
      <c r="D15" s="63">
        <v>726103.9</v>
      </c>
    </row>
    <row r="16" spans="1:4" ht="51">
      <c r="A16" s="64" t="s">
        <v>32</v>
      </c>
      <c r="B16" s="63">
        <v>171007.7</v>
      </c>
      <c r="C16" s="63">
        <f t="shared" si="1"/>
        <v>0</v>
      </c>
      <c r="D16" s="63">
        <v>171007.7</v>
      </c>
    </row>
    <row r="17" spans="1:4" ht="55.5" customHeight="1">
      <c r="A17" s="64" t="s">
        <v>33</v>
      </c>
      <c r="B17" s="63">
        <v>177441.6</v>
      </c>
      <c r="C17" s="63">
        <f t="shared" si="1"/>
        <v>0</v>
      </c>
      <c r="D17" s="63">
        <v>177441.6</v>
      </c>
    </row>
    <row r="18" spans="1:4" ht="44.25" customHeight="1">
      <c r="A18" s="64" t="s">
        <v>34</v>
      </c>
      <c r="B18" s="63">
        <v>87654.9</v>
      </c>
      <c r="C18" s="63">
        <f>D18-B18</f>
        <v>0</v>
      </c>
      <c r="D18" s="63">
        <v>87654.9</v>
      </c>
    </row>
    <row r="19" spans="1:4" ht="38.25">
      <c r="A19" s="64" t="s">
        <v>35</v>
      </c>
      <c r="B19" s="63">
        <v>5154.3</v>
      </c>
      <c r="C19" s="63">
        <f>D19-B19</f>
        <v>0</v>
      </c>
      <c r="D19" s="63">
        <v>5154.3</v>
      </c>
    </row>
    <row r="20" spans="1:4" ht="51">
      <c r="A20" s="64" t="s">
        <v>36</v>
      </c>
      <c r="B20" s="63">
        <v>4714.2</v>
      </c>
      <c r="C20" s="63">
        <f>D20-B20</f>
        <v>0</v>
      </c>
      <c r="D20" s="63">
        <v>4714.2</v>
      </c>
    </row>
    <row r="21" spans="1:4" ht="16.5">
      <c r="A21" s="65" t="s">
        <v>3</v>
      </c>
      <c r="B21" s="38">
        <v>1190361.7</v>
      </c>
      <c r="C21" s="38">
        <f>D21-B21</f>
        <v>0</v>
      </c>
      <c r="D21" s="38">
        <v>1190361.7</v>
      </c>
    </row>
    <row r="24" spans="1:4" ht="30">
      <c r="A24" s="121" t="s">
        <v>26</v>
      </c>
      <c r="B24" s="125"/>
      <c r="C24" s="125"/>
      <c r="D24" s="125"/>
    </row>
    <row r="25" spans="1:4" ht="63.75">
      <c r="A25" s="45" t="s">
        <v>38</v>
      </c>
      <c r="B25" s="75" t="s">
        <v>63</v>
      </c>
      <c r="C25" s="77" t="s">
        <v>1</v>
      </c>
      <c r="D25" s="75" t="s">
        <v>59</v>
      </c>
    </row>
    <row r="26" spans="1:4" ht="15.75">
      <c r="A26" s="65" t="s">
        <v>37</v>
      </c>
      <c r="B26" s="68">
        <v>37971.800000000003</v>
      </c>
      <c r="C26" s="63">
        <f t="shared" ref="C26:C29" si="2">D26-B26</f>
        <v>0</v>
      </c>
      <c r="D26" s="68">
        <v>37971.800000000003</v>
      </c>
    </row>
    <row r="27" spans="1:4" ht="51">
      <c r="A27" s="64" t="s">
        <v>31</v>
      </c>
      <c r="B27" s="63">
        <v>722453.3</v>
      </c>
      <c r="C27" s="63">
        <f t="shared" si="2"/>
        <v>0</v>
      </c>
      <c r="D27" s="63">
        <v>722453.3</v>
      </c>
    </row>
    <row r="28" spans="1:4" ht="51">
      <c r="A28" s="64" t="s">
        <v>32</v>
      </c>
      <c r="B28" s="63">
        <v>173462.39999999999</v>
      </c>
      <c r="C28" s="63">
        <f t="shared" si="2"/>
        <v>0</v>
      </c>
      <c r="D28" s="63">
        <v>173462.39999999999</v>
      </c>
    </row>
    <row r="29" spans="1:4" ht="63.75">
      <c r="A29" s="64" t="s">
        <v>33</v>
      </c>
      <c r="B29" s="63">
        <v>190945.7</v>
      </c>
      <c r="C29" s="63">
        <f t="shared" si="2"/>
        <v>0</v>
      </c>
      <c r="D29" s="63">
        <v>190945.7</v>
      </c>
    </row>
    <row r="30" spans="1:4" ht="51">
      <c r="A30" s="64" t="s">
        <v>34</v>
      </c>
      <c r="B30" s="63">
        <v>86158.399999999994</v>
      </c>
      <c r="C30" s="63">
        <f>D30-B30</f>
        <v>0</v>
      </c>
      <c r="D30" s="63">
        <v>86158.399999999994</v>
      </c>
    </row>
    <row r="31" spans="1:4" ht="38.25">
      <c r="A31" s="64" t="s">
        <v>35</v>
      </c>
      <c r="B31" s="63">
        <v>5126.5</v>
      </c>
      <c r="C31" s="63">
        <f>D31-B31</f>
        <v>0</v>
      </c>
      <c r="D31" s="63">
        <v>5126.5</v>
      </c>
    </row>
    <row r="32" spans="1:4" ht="51">
      <c r="A32" s="64" t="s">
        <v>36</v>
      </c>
      <c r="B32" s="63">
        <v>4901.3999999999996</v>
      </c>
      <c r="C32" s="63">
        <f>D32-B32</f>
        <v>0</v>
      </c>
      <c r="D32" s="63">
        <v>4901.3999999999996</v>
      </c>
    </row>
    <row r="33" spans="1:4" ht="16.5">
      <c r="A33" s="65" t="s">
        <v>3</v>
      </c>
      <c r="B33" s="38">
        <v>1221019.6000000001</v>
      </c>
      <c r="C33" s="38">
        <f>D33-B33</f>
        <v>0</v>
      </c>
      <c r="D33" s="38">
        <v>1221019.6000000001</v>
      </c>
    </row>
  </sheetData>
  <mergeCells count="3">
    <mergeCell ref="A1:D1"/>
    <mergeCell ref="A12:D12"/>
    <mergeCell ref="A24:D24"/>
  </mergeCells>
  <pageMargins left="0.70866141732283472" right="0.31496062992125984" top="0.55118110236220474" bottom="0.35433070866141736" header="0.11811023622047245" footer="0.11811023622047245"/>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2025</vt:lpstr>
      <vt:lpstr>2026</vt:lpstr>
      <vt:lpstr>2027</vt:lpstr>
      <vt:lpstr>ГРБС</vt:lpstr>
      <vt:lpstr>'2025'!Заголовки_для_печати</vt:lpstr>
      <vt:lpstr>'2025'!Область_печати</vt:lpstr>
    </vt:vector>
  </TitlesOfParts>
  <Company>Организация</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f_kristi</dc:creator>
  <cp:lastModifiedBy>Мария Александровна  Засолоцкая</cp:lastModifiedBy>
  <cp:lastPrinted>2025-04-14T06:31:34Z</cp:lastPrinted>
  <dcterms:created xsi:type="dcterms:W3CDTF">2014-03-12T04:43:32Z</dcterms:created>
  <dcterms:modified xsi:type="dcterms:W3CDTF">2025-04-14T06:32:14Z</dcterms:modified>
</cp:coreProperties>
</file>