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80" windowWidth="18465" windowHeight="12120" activeTab="2"/>
  </bookViews>
  <sheets>
    <sheet name="2025" sheetId="1" r:id="rId1"/>
    <sheet name="2026" sheetId="4" r:id="rId2"/>
    <sheet name="2027" sheetId="5" r:id="rId3"/>
    <sheet name="ГРБС" sheetId="6" r:id="rId4"/>
  </sheets>
  <definedNames>
    <definedName name="_xlnm._FilterDatabase" localSheetId="0" hidden="1">'2025'!$A$11:$E$122</definedName>
    <definedName name="_xlnm.Print_Titles" localSheetId="0">'2025'!$11:$11</definedName>
    <definedName name="_xlnm.Print_Area" localSheetId="0">'2025'!$A$1:$E$125</definedName>
    <definedName name="_xlnm.Print_Area" localSheetId="1">'2026'!$A$1:$E$100</definedName>
    <definedName name="_xlnm.Print_Area" localSheetId="2">'2027'!$A$1:$E$113</definedName>
  </definedNames>
  <calcPr calcId="125725"/>
</workbook>
</file>

<file path=xl/calcChain.xml><?xml version="1.0" encoding="utf-8"?>
<calcChain xmlns="http://schemas.openxmlformats.org/spreadsheetml/2006/main">
  <c r="C9" i="6"/>
  <c r="B77" i="4"/>
  <c r="D77"/>
  <c r="B75" i="5"/>
  <c r="D75"/>
  <c r="C73" l="1"/>
  <c r="C75" i="4"/>
  <c r="C74" i="5"/>
  <c r="C72"/>
  <c r="C71"/>
  <c r="C70"/>
  <c r="C69"/>
  <c r="C68"/>
  <c r="C72" i="4"/>
  <c r="C71"/>
  <c r="C70"/>
  <c r="C67" i="5"/>
  <c r="C69" i="4"/>
  <c r="C66" i="5"/>
  <c r="C65"/>
  <c r="C63"/>
  <c r="C62"/>
  <c r="C64" i="4"/>
  <c r="C65"/>
  <c r="C59" i="5"/>
  <c r="D89"/>
  <c r="B89"/>
  <c r="D89" i="4"/>
  <c r="B89"/>
  <c r="C58" i="5"/>
  <c r="C57"/>
  <c r="C60" i="4"/>
  <c r="C59"/>
  <c r="C58"/>
  <c r="C56" i="5"/>
  <c r="C55"/>
  <c r="C57" i="4"/>
  <c r="C56"/>
  <c r="C61"/>
  <c r="C62"/>
  <c r="C63"/>
  <c r="C66"/>
  <c r="C60" i="5"/>
  <c r="C61"/>
  <c r="C54"/>
  <c r="C55" i="4"/>
  <c r="C53" i="5"/>
  <c r="C54" i="4"/>
  <c r="C52" i="5"/>
  <c r="C53" i="4"/>
  <c r="C51" i="5"/>
  <c r="C52" i="4"/>
  <c r="C50" i="5"/>
  <c r="C49"/>
  <c r="C51" i="4"/>
  <c r="C50"/>
  <c r="C48" i="5"/>
  <c r="C47"/>
  <c r="C46"/>
  <c r="C45"/>
  <c r="C44"/>
  <c r="C43"/>
  <c r="C42"/>
  <c r="C93" i="1"/>
  <c r="C92"/>
  <c r="C64" l="1"/>
  <c r="B111"/>
  <c r="C63"/>
  <c r="C65"/>
  <c r="C66"/>
  <c r="C67"/>
  <c r="C68"/>
  <c r="C69"/>
  <c r="C70"/>
  <c r="C71"/>
  <c r="C72"/>
  <c r="C73"/>
  <c r="C74"/>
  <c r="C75"/>
  <c r="C76"/>
  <c r="C77"/>
  <c r="C78"/>
  <c r="C79"/>
  <c r="C80"/>
  <c r="C81"/>
  <c r="C82"/>
  <c r="C83"/>
  <c r="C84"/>
  <c r="C85"/>
  <c r="C86"/>
  <c r="C87"/>
  <c r="C88"/>
  <c r="C89"/>
  <c r="C90"/>
  <c r="C91"/>
  <c r="C94"/>
  <c r="C95"/>
  <c r="C96"/>
  <c r="C97"/>
  <c r="C98"/>
  <c r="C99"/>
  <c r="C100"/>
  <c r="C101"/>
  <c r="C102"/>
  <c r="C103"/>
  <c r="C104"/>
  <c r="C105"/>
  <c r="C106"/>
  <c r="C107"/>
  <c r="C108"/>
  <c r="C109"/>
  <c r="C110"/>
  <c r="C80" i="5"/>
  <c r="C81"/>
  <c r="C82"/>
  <c r="C83"/>
  <c r="C84"/>
  <c r="C85"/>
  <c r="C43" i="4"/>
  <c r="C44"/>
  <c r="C45"/>
  <c r="C46"/>
  <c r="C47"/>
  <c r="C48"/>
  <c r="C49"/>
  <c r="C82"/>
  <c r="C83"/>
  <c r="C84"/>
  <c r="C85"/>
  <c r="C116" i="1"/>
  <c r="C117"/>
  <c r="C118"/>
  <c r="C119"/>
  <c r="C120"/>
  <c r="C121"/>
  <c r="C88" i="5" l="1"/>
  <c r="C87"/>
  <c r="C86"/>
  <c r="C79"/>
  <c r="C78"/>
  <c r="C88" i="4"/>
  <c r="C87"/>
  <c r="C86"/>
  <c r="C81"/>
  <c r="C80"/>
  <c r="C89" i="5" l="1"/>
  <c r="C89" i="4"/>
  <c r="D48" i="1" l="1"/>
  <c r="B48"/>
  <c r="B18"/>
  <c r="D18"/>
  <c r="D30"/>
  <c r="B30"/>
  <c r="C23" l="1"/>
  <c r="C24" l="1"/>
  <c r="C45" l="1"/>
  <c r="B122" l="1"/>
  <c r="C111" l="1"/>
  <c r="C17" l="1"/>
  <c r="C57"/>
  <c r="C58"/>
  <c r="C59"/>
  <c r="D40"/>
  <c r="C36" l="1"/>
  <c r="C37"/>
  <c r="C22" l="1"/>
  <c r="C18"/>
  <c r="C16"/>
  <c r="C48" l="1"/>
  <c r="C44" l="1"/>
  <c r="C29" l="1"/>
  <c r="C25"/>
  <c r="C26"/>
  <c r="C46" l="1"/>
  <c r="C47" l="1"/>
  <c r="C34"/>
  <c r="C15"/>
  <c r="C14"/>
  <c r="C26" i="6" l="1"/>
  <c r="C14"/>
  <c r="C33"/>
  <c r="C32"/>
  <c r="C31"/>
  <c r="C30"/>
  <c r="C29"/>
  <c r="C28"/>
  <c r="C27"/>
  <c r="C21"/>
  <c r="C20"/>
  <c r="C19"/>
  <c r="C18"/>
  <c r="C17"/>
  <c r="C16"/>
  <c r="C15"/>
  <c r="C8"/>
  <c r="C7"/>
  <c r="C6"/>
  <c r="C5"/>
  <c r="C4"/>
  <c r="C3"/>
  <c r="C92" i="5"/>
  <c r="C64"/>
  <c r="C39"/>
  <c r="C38"/>
  <c r="C37"/>
  <c r="D34"/>
  <c r="C34" s="1"/>
  <c r="B34"/>
  <c r="C33"/>
  <c r="C32"/>
  <c r="C31"/>
  <c r="C30"/>
  <c r="C29"/>
  <c r="C28"/>
  <c r="C27"/>
  <c r="C26"/>
  <c r="C25"/>
  <c r="C24"/>
  <c r="C23"/>
  <c r="C22"/>
  <c r="B19"/>
  <c r="C19" s="1"/>
  <c r="C18"/>
  <c r="C17"/>
  <c r="C16"/>
  <c r="D13"/>
  <c r="B13"/>
  <c r="C12"/>
  <c r="C13" l="1"/>
  <c r="D13" i="4"/>
  <c r="C77"/>
  <c r="C18"/>
  <c r="C17"/>
  <c r="B13"/>
  <c r="C92"/>
  <c r="C76"/>
  <c r="C74"/>
  <c r="C73"/>
  <c r="C68"/>
  <c r="C67"/>
  <c r="C42"/>
  <c r="C39"/>
  <c r="C38"/>
  <c r="C37"/>
  <c r="D34"/>
  <c r="B34"/>
  <c r="C33"/>
  <c r="C32"/>
  <c r="C31"/>
  <c r="C30"/>
  <c r="C29"/>
  <c r="C28"/>
  <c r="C27"/>
  <c r="C26"/>
  <c r="C25"/>
  <c r="C24"/>
  <c r="C23"/>
  <c r="C22"/>
  <c r="B19"/>
  <c r="C16"/>
  <c r="C12"/>
  <c r="C13" l="1"/>
  <c r="C19"/>
  <c r="C34"/>
  <c r="C27" i="1" l="1"/>
  <c r="C28"/>
  <c r="D122" l="1"/>
  <c r="C60" l="1"/>
  <c r="C51" l="1"/>
  <c r="D53"/>
  <c r="B53"/>
  <c r="C53" l="1"/>
  <c r="B40" l="1"/>
  <c r="C40" s="1"/>
  <c r="C38"/>
  <c r="C35"/>
  <c r="C13"/>
  <c r="C115" l="1"/>
  <c r="C33"/>
  <c r="C39"/>
  <c r="C114" l="1"/>
  <c r="C52" l="1"/>
  <c r="C122"/>
  <c r="C128" s="1"/>
  <c r="C43" l="1"/>
  <c r="C21" l="1"/>
  <c r="C56" l="1"/>
  <c r="C125" l="1"/>
</calcChain>
</file>

<file path=xl/sharedStrings.xml><?xml version="1.0" encoding="utf-8"?>
<sst xmlns="http://schemas.openxmlformats.org/spreadsheetml/2006/main" count="450" uniqueCount="202">
  <si>
    <t>Бюджетная классификация</t>
  </si>
  <si>
    <t>+/-</t>
  </si>
  <si>
    <t>Направление расходов</t>
  </si>
  <si>
    <t>Всего по расходам бюджета</t>
  </si>
  <si>
    <t>090 0113 6800081410 870</t>
  </si>
  <si>
    <t>090 0111 6800081400 870</t>
  </si>
  <si>
    <t>090 0113 6800081415 870</t>
  </si>
  <si>
    <t>090 0113 6800081416 870</t>
  </si>
  <si>
    <t>162 0605 0800081650 244</t>
  </si>
  <si>
    <t>Утверждено расходов в бюджете на  20.12.2024, тыс.рублей</t>
  </si>
  <si>
    <t>Расходы с учетом предлагаемых февраль 2025, тыс.рублей</t>
  </si>
  <si>
    <t>Перераспределение средств резервного фонда администрации Котласского муниципального округа Архангельской области на основании распоряжений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(расходы в рамках непрограммной деятельности)</t>
  </si>
  <si>
    <t>Средства дорожного фонда</t>
  </si>
  <si>
    <r>
      <t xml:space="preserve"> Изменения, вносимые в расходную часть бюджета на 2025 год:                                    </t>
    </r>
    <r>
      <rPr>
        <b/>
        <sz val="24"/>
        <rFont val="Times New Roman"/>
        <family val="1"/>
        <charset val="204"/>
      </rPr>
      <t xml:space="preserve">                 </t>
    </r>
    <r>
      <rPr>
        <b/>
        <sz val="12"/>
        <rFont val="Times New Roman"/>
        <family val="1"/>
        <charset val="204"/>
      </rPr>
      <t xml:space="preserve">                                                                                                           </t>
    </r>
  </si>
  <si>
    <t>Итого за счет средств вышестоящих бюджетов</t>
  </si>
  <si>
    <t>Итого за счет средств резервного фонда</t>
  </si>
  <si>
    <t xml:space="preserve">Итого по резервным средствам </t>
  </si>
  <si>
    <t>Перераспределение резервных средств для финансового обеспечения расходов на оплату коммунальных услуг</t>
  </si>
  <si>
    <t>Перераспределение резервных средств для финансового обеспечения расходов на оплату коммунальных услуг в размере 109 427,5 тыс. рублей. Расходы в рамках непрограммной деятельности.</t>
  </si>
  <si>
    <t>Перераспределение резервных средств для финансового обеспечения расходов на реализацию отдельных природоохранных мероприятий.</t>
  </si>
  <si>
    <t>Средства вышестоящих бюджетов.</t>
  </si>
  <si>
    <t>Перемещение средств, в т.ч. уточнение бюджетной классификации.</t>
  </si>
  <si>
    <t>Итого за счет средств дорожного фонда</t>
  </si>
  <si>
    <t>Итого по перемещению средств</t>
  </si>
  <si>
    <r>
      <t xml:space="preserve"> Изменения, вносимые в расходную часть бюджета на 2027 год:                                    </t>
    </r>
    <r>
      <rPr>
        <b/>
        <sz val="24"/>
        <rFont val="Times New Roman"/>
        <family val="1"/>
        <charset val="204"/>
      </rPr>
      <t xml:space="preserve">                 </t>
    </r>
    <r>
      <rPr>
        <b/>
        <sz val="12"/>
        <rFont val="Times New Roman"/>
        <family val="1"/>
        <charset val="204"/>
      </rPr>
      <t xml:space="preserve">                                                                                                           </t>
    </r>
  </si>
  <si>
    <r>
      <t xml:space="preserve"> Изменения, вносимые в расходную часть бюджета на 2026 год:                                    </t>
    </r>
    <r>
      <rPr>
        <b/>
        <sz val="24"/>
        <rFont val="Times New Roman"/>
        <family val="1"/>
        <charset val="204"/>
      </rPr>
      <t xml:space="preserve">                 </t>
    </r>
    <r>
      <rPr>
        <b/>
        <sz val="12"/>
        <rFont val="Times New Roman"/>
        <family val="1"/>
        <charset val="204"/>
      </rPr>
      <t xml:space="preserve">                                                                                                           </t>
    </r>
  </si>
  <si>
    <t>Увеличение бюджетных ассигнований за счет средств бюджета округа в размере 77,1 тыс. рублей на реализацию мероприятий в сфере обращения с отходами производства и потребления, в том числе с твердыми коммунальными отходами на 2024 год (уборка несанкционированных свалок). Расходы в рамках муниципальной программы "Охрана окружающей среды и обеспечение экологической безопасности Котласского муниципального округа Архангельской области".</t>
  </si>
  <si>
    <t>Уменьшение резервных средств  для финансового обеспечения расходов на реализацию отдельных природоохранных мероприятий в рамках непрограммных расходов за счет средств бюджета округа в размере в размере 77,1 тыс. рублей.</t>
  </si>
  <si>
    <t>По главному распорядителю Управление по социальной политике  администрации Котласского муниципального округа Архангельской области</t>
  </si>
  <si>
    <t>По главному распорядителю Финансовому управлению администрации Котласского муниципального округа Архангельской области</t>
  </si>
  <si>
    <t>По главному распорядителю Управлению имущественно-хозяйственного комплекса администрации Котласского муниципального округа Архангельской области</t>
  </si>
  <si>
    <t>По главному распорядителю администрации Котласского муниципального округа Архангельской области</t>
  </si>
  <si>
    <t>По главному распорядителю Собранию депутатов Котласского муниципального округа Архангельской области</t>
  </si>
  <si>
    <t>По главному распорядителю Контрольно-счетной комиссия Котласского муниципального округа Архангельской области</t>
  </si>
  <si>
    <t>Условно утверждаемые расходы</t>
  </si>
  <si>
    <t>Получатель бюджетных средств</t>
  </si>
  <si>
    <t>Увеличение бюджетных ассигнований за счет средств вышестоящих бюджетов.</t>
  </si>
  <si>
    <t>ГРБС "Управление по социальной политике администрации Котласского муниципального округа Архангельской области" - ГРБС "УСП"</t>
  </si>
  <si>
    <t>ГРБС "Финансовое управление администрации Котласского муниципального округа Архангельской области"  - ГРБС "Финуправление"</t>
  </si>
  <si>
    <t>ГРБС "Управление имущественно-хозяйственного комплекса администрации Котласского муниципального округа Архангельской области" - ГРБС "УИХК"</t>
  </si>
  <si>
    <t>ГРБС "администрация Котласского муниципального округа Архангельской области"  - ГРБС "администрация"</t>
  </si>
  <si>
    <t>ГРБС "Собрание депутатов Котласского муниципального округа Архангельской области"  - ГРБС "СД"</t>
  </si>
  <si>
    <t>ГРБС "Контрольно-счетная комиссия Котласского муниципального округа Архангельской области"  - ГРБС "КСК"</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</si>
  <si>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</si>
  <si>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Перераспределение резервных средств для финансового обеспечения расходов на оплату коммунальных услуг (за счет средств бюджета округа)</t>
  </si>
  <si>
    <t>По тексту применнено сокращение:</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</si>
  <si>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</si>
  <si>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 xml:space="preserve">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 </t>
  </si>
  <si>
    <t>Перераспределение резервных средств для финансового обеспечения расходов на реализацию отдельных природоохранных мероприятий (за счет средств бюджета округа).</t>
  </si>
  <si>
    <t>Уменьшение бюджетных ассигнований по ГРБС "Финуправление" резервных средств для финансового обеспечения расходов на оплату коммунальных услуг в размере 308,9 тыс. рублей. Расходы в рамках непрограммной деятельности.</t>
  </si>
  <si>
    <t>Расходы с учетом предлагаемых апреля 2025, тыс.рублей</t>
  </si>
  <si>
    <t>Перераспределение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t>
  </si>
  <si>
    <t>090 0113 6800081412 870</t>
  </si>
  <si>
    <t>Увеличение бюджетных ассигнований за счет увеличения доходной части бюджета округа</t>
  </si>
  <si>
    <t>Утверждено расходов в бюджете на  28.03.2025, тыс.рублей</t>
  </si>
  <si>
    <t>080 0709 0100080450 244</t>
  </si>
  <si>
    <t>162 0104 6500080010 122</t>
  </si>
  <si>
    <r>
      <t>Уменьшение бюджетных ассигнований средств резервного фонда админитсрации Котласского муниципального округа по ГРБС "Финуправление" в размере 538,6</t>
    </r>
    <r>
      <rPr>
        <b/>
        <sz val="14"/>
        <color rgb="FFFF0000"/>
        <rFont val="Times New Roman"/>
        <family val="1"/>
        <charset val="204"/>
      </rPr>
      <t xml:space="preserve"> </t>
    </r>
    <r>
      <rPr>
        <sz val="14"/>
        <rFont val="Times New Roman"/>
        <family val="1"/>
        <charset val="204"/>
      </rPr>
      <t>тыс. рублей.</t>
    </r>
  </si>
  <si>
    <t>Уменьшение бюджетных ассигнований по ГРБС "Финуправление"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 в размере 2,2 тыс. рублей. Расходы в рамках непрограммной деятельности.</t>
  </si>
  <si>
    <t>Увеличение бюджетных ассигнований по ГРБС "КСК" в размере 15,0 тыс.рублей на оплату стоимости проезда и провоза багажа к месту использования отпуска и обратно. Расходы в рамках непрограммной деятельности.</t>
  </si>
  <si>
    <t>Увеличение бюджетных ассигнований по ГРБС "УСП" в размере 15,7 тыс.рублей на перечисление субсидии на иные цели МОУ «Шипицынская СОШ» на оплату стоимости проезда и провоза багажа к месту использования отпуска и обратно.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</si>
  <si>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"администрация" в размере 36,8 тыс.рублей на оплату стоимости проезда и провоза багажа к месту использования отпуска и обратно. Расходы в рамках непрограммной деятельности.</t>
  </si>
  <si>
    <t>Уменьшение бюджетных ассигнований по ГРБС "Финуправление"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 в размере 2 196,8 тыс. рублей.</t>
  </si>
  <si>
    <t>Утверждено расходов в бюджете на  25.04.2025, тыс.рублей</t>
  </si>
  <si>
    <t xml:space="preserve">Итого за счет увеличения  бюджета округа </t>
  </si>
  <si>
    <t>080 0701 0100080450 612</t>
  </si>
  <si>
    <t>080 0709 0100080450 123</t>
  </si>
  <si>
    <t>080 0709 0100080450 360</t>
  </si>
  <si>
    <t>080 0804 0200080400 244</t>
  </si>
  <si>
    <t>080 1006 6500080010 244</t>
  </si>
  <si>
    <t>080 1006 6500080010 122</t>
  </si>
  <si>
    <t>090 0106 0500080010 122</t>
  </si>
  <si>
    <t>090 0106 0500080010 244</t>
  </si>
  <si>
    <t>162 0104 6500080010 244</t>
  </si>
  <si>
    <t>162 0113 1100080030 244</t>
  </si>
  <si>
    <t>162 0310 20000S6630 244</t>
  </si>
  <si>
    <t>162 0314 1400088440 244</t>
  </si>
  <si>
    <t>162 0408 1300088900 244</t>
  </si>
  <si>
    <t>162 0408 1300086800 244</t>
  </si>
  <si>
    <t>162 0502 7300088371 244</t>
  </si>
  <si>
    <t>162 0502 7300088371 243</t>
  </si>
  <si>
    <t>162 0502 7300088371 414</t>
  </si>
  <si>
    <t>162 0310 7100080050 244</t>
  </si>
  <si>
    <t>162 0412 1200080030 244</t>
  </si>
  <si>
    <t>162 0502 0900088370 244</t>
  </si>
  <si>
    <t>162 0503 1000088410 244</t>
  </si>
  <si>
    <t>080 0703 0200080123 611</t>
  </si>
  <si>
    <t>080 0801 0200080123 611</t>
  </si>
  <si>
    <t>162 0501 2200080030 244</t>
  </si>
  <si>
    <t>162 0502 0900088370 243</t>
  </si>
  <si>
    <t>162 0502 7300088371 247</t>
  </si>
  <si>
    <t>162 0409 130009Д010 244</t>
  </si>
  <si>
    <t>162 0409 130009Д011 244</t>
  </si>
  <si>
    <t>162 0409 130009Д020 243</t>
  </si>
  <si>
    <t>162 0409 130009Д020 244</t>
  </si>
  <si>
    <t>162 0409 130009Д021 243</t>
  </si>
  <si>
    <t>162 0409 130009Д021 244</t>
  </si>
  <si>
    <t>162 0409 130009Д030 244</t>
  </si>
  <si>
    <t>162 0409 130009Д040 244</t>
  </si>
  <si>
    <t>162 0409 130009Д410 243</t>
  </si>
  <si>
    <t>162 0409 130009Д611 611</t>
  </si>
  <si>
    <t>162 0409 130009Д613 611</t>
  </si>
  <si>
    <t>162 0409 130009Д699 611</t>
  </si>
  <si>
    <t>080 0701 0100080111 611</t>
  </si>
  <si>
    <t>080 0701 0100080113 611</t>
  </si>
  <si>
    <t>080 0113 7000083217 244</t>
  </si>
  <si>
    <t>080 0703 0100080123 614</t>
  </si>
  <si>
    <t>316 0104 6500080010 122</t>
  </si>
  <si>
    <t>316 0104 6500080010 244</t>
  </si>
  <si>
    <t>316 0705 6500080010 244</t>
  </si>
  <si>
    <t>316 0113 0300088430 244</t>
  </si>
  <si>
    <t>316 0113 1900088450 244</t>
  </si>
  <si>
    <t>316 0113 6600080100 112</t>
  </si>
  <si>
    <t>316 0113 6600080100 243</t>
  </si>
  <si>
    <t>316 0113 6600080100 244</t>
  </si>
  <si>
    <t>316 0113 6600080100 247</t>
  </si>
  <si>
    <t>316 0705 6600080100 244</t>
  </si>
  <si>
    <t xml:space="preserve">316 0310 2000080550 244 </t>
  </si>
  <si>
    <t>316 0412 0400088270 811</t>
  </si>
  <si>
    <t>317 0103 6220080010 122</t>
  </si>
  <si>
    <t>317 0103 6220080010 123</t>
  </si>
  <si>
    <t>317 0103 6220080010 244</t>
  </si>
  <si>
    <t>080 0702 0100080123 611</t>
  </si>
  <si>
    <t>Перераспределение бюджетных ассигнований за счет средств дорожного фонда в рамках муниципальной программы «Развитие дорожного хозяйства и транспортной инфраструктуры Котласского муниципального округа Архангельской области» на исполнение судебных решений в сфере дорожной деятельности .</t>
  </si>
  <si>
    <t>Уменьшение бюджетных ассигнований за счет бюджета округа в размере 3 265,3 тыс. рублей на перечисление субсидии бюджетным учреждениям (общего образования в размере 3 231,2 тыс. рублей, дополнительного образования в размере 34,1 тыс. рублей) на финансовое обеспечение муниципального задания на оказание муниципальных услуг (выполнение работ), с одновременным направлением бюджетных ассигнований на исполнение судебных решений в сфере ГО и ЧС.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</si>
  <si>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бюджета округа в размере 589,0 тыс. рублей на перечисление субсидии бюджетным учреждениям (дополнительного образования в сфере культуры в размере 32,4 тыс. рублей, учреждениям культуры в размере 556,6 тыс. рублей) на финансовое обеспечение муниципального задания на оказание муниципальных услуг (выполнение работ), с одновременным направлением бюджетных ассигнований на исполнение судебных решений в сфере ГО и ЧС. Расходы в рамках муниципальной программы "Развитие культуры и туризма на территории Котласского округа Архангельской области".</t>
  </si>
  <si>
    <t>Уменьшение бюджетных ассигнований по обеспечению функционирования ГРБС "Финуправление" в рамках непрограммных расходов за счет средств бюджета округа в размере 338,9 тыс. рублей, с одновременным направлением бюджетных ассигнований на исполнение судебных решений в сфере земельных отношений по выполнению кадастровых работ по образованию земельных участков на территории Котлассского муниципального округа.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</si>
  <si>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Уменьшение бюджетных ассигнований в части резервных средств для финансового обеспечения расходов на оплату коммунальных услуг в размере 13 157,8 тыс. рублей, с одновременным направлением бюджетных ассигнований на исполнение судебных решений в сфере ГО и ЧС. Расходы в рамках нерограммной деятельности.</t>
  </si>
  <si>
    <t>Уменьшение бюджетных ассигнований по обеспечению функционирования ГРБС "УИХК" в рамках непрограммных расходов за счет средств бюджета округа в размере 384,7 тыс. рублей, с одновременным направлением бюджетных ассигнований на исполнение судебных решений в сфере ГО и ЧС.</t>
  </si>
  <si>
    <t>Уменьшение бюджетных ассигнований за счет средств бюджета округа в размере 500,0 тыс. рублей на оборудование источников наружного противопожарного водоснабжения, с одновременным направлением бюджетных ассигнований на исполнение судебных решений в сфере ГО и ЧС. Расходы в рамках муниципальной программы "Защита населения и территорий Котласского муниципального округа Архангельской области от чрезвычайных ситуаций, обеспечение пожарной безопасности и обеспечение безопасности людей на водных объектах".</t>
  </si>
  <si>
    <t>Увеличение бюджетных ассигнований за счет средств бюджета округа в размере 32 715,6 тыс. рублей на исполнение судебных решений в сфере ГО и ЧС. Расходы в рамках непрограммной деятельности.</t>
  </si>
  <si>
    <t>Уменьшение бюджетных ассигнований по обеспечению функционирования муниципального казенного учреждения «Архивно-административная часть» в рамках непрограммных расходов за счет средств бюджета округа в размере 3 395,4 тыс. рублей, с одновременным направлением бюджетных ассигнований на исполнение судебных решений в сфере ГО и ЧС.</t>
  </si>
  <si>
    <t>Уменьшение бюджетных ассигнований по обеспечению функционирования ГРБС "администрация" в рамках непрограммных расходов за счет средств бюджета округа в размере 1 071,8 тыс. рублей, с одновременным направлением бюджетных ассигнований на исполнение судебных решений в сфере ГО и ЧС.</t>
  </si>
  <si>
    <t>Уменьшение бюджетных ассигнований за счет средств бюджета округа в размере 1 747,4 тыс. рублей  на реализацию мероприятий муниципальной программы "Управление муниципальным имуществом Котласского муниципального округа Архангельской области", с одновременным направлением бюджетных ассигнований на исполнение судебных решений в ГО и ЧС.</t>
  </si>
  <si>
    <t>Уменьшение бюджетных ассигнований за счет средств бюджета округа в размере 341,2 тыс. рублей на реализацию мероприятий муниципальной программы "Профилактика терроризма и экстремизма, а также минимизация и (или) ликвидация последствий их проявлений на территории Котласского муниципального округа Архангельской области", с одновременным направлением бюджетных ассигнований на исполнение судебных решений в ГО и ЧС.</t>
  </si>
  <si>
    <t>Увеличение бюджетных ассигнований за счет средств бюджета округа в размере 3 036,6 тыс. рублей, с одновременным перераспределением бюджетных ассигнований в размере 529,5 тыс. рублей по мероприятиям муниципальной программы "Формирование современной городской среды на территории Котласского муниципального округа Архангельской области" на исполнение судебных решений по определению мест (площадок) для выгула животных и их обустройство на территории рп. Шипицыно, рп. Приводино, г. Сольвычегодска</t>
  </si>
  <si>
    <t xml:space="preserve">Увеличение бюджетных асигнований  в рамках непрограммных расходов за счет средств бюджета округа в размере 7 351,9 тыс. рублей на исполнения судебного решения в сфере ЖКХ, с одновременным уменьшением бюджетных ассигнований на закупку энергетических ресурсов в размере 216,7 тыс. рублей. </t>
  </si>
  <si>
    <t>Уменьшение бюджетных ассигнований по мероприятиям в сфере образования за счет бюджета округа в размере 478,5 тыс. рублей, с одновременным направлением бюджетных ассигнований на исполнение судебных решений в сфере ГО и ЧС.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</si>
  <si>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бюджета округа в размере 287,8 тыс. рублей на реализацию мероприятий муниципальной программы "Развитие дорожного хозяйства и транспортной инфраструктуры Котласского муниципального округа Архангельской области" (выполнение работ, связанных с осуществлением регулярных перевозок пассажиров и багажа автомобильным транспортом по регулируемым тарифам по муниципальному маршруту № 101 «Григорово – Сольвычегодск, Григорово – Макарово» в размере 266,4 тыс. рублей и на организацию транспортного обслуживания населения водным транспортом (на перевозку пассажиров – Водолеиха») в размере 21,4 тыс. рублей) , с одновременным направлением бюджетных ассигнований на исполнение судебных решений в ГО и ЧС.</t>
  </si>
  <si>
    <t>Уменьшение бюджетных ассигнований за счет бюджета округа в размере 59,2 тыс. рублей на перечисление субсидии на иные цели бюджетным учреждениям дошкольного образования с одновременным направлением бюджетных ассигнований на исполнение судебных решений в сфере земельных отношений по выполнению кадастровых работ по образованию земельных участков на территории Котлассского муниципального округа.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</si>
  <si>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по мероприятим в сфере культуры за счет бюджета округа в размере 293,0 тыс. рублей, с одновременным направлением бюджетных ассигнований на исполнение судебных решений в сфере земельных отношений по выполнению кадастровых работ по образованию земельных участков на территории Котлассского муниципального округа в размере 200,0 тыс. рублей, в сфере ГО и ЧС в размере 93,0 тыс. рублей. Расходы в рамках муниципальной программы "Развитие  культуры и туризма на территории Котласского округа Архангельской области".</t>
  </si>
  <si>
    <t>Уменьшение бюджетных ассигнований в рамках непрограммных расходов за счет средств бюджета округа в размере 203,6 тыс. рублей на оплату договора гражданско-правового характера на методическое руководство и оказание практической помощи в работе первичных ветеранских организаций Котласской районной общественной организации пенсионеров, ветеранов войны, труда, Вооруженных Сил и правоохранительных, с одновременным направлением бюджетных ассигнований на исполнение судебных решений в сфере дорожной деятельности.</t>
  </si>
  <si>
    <t>080 0703 0100180114 614</t>
  </si>
  <si>
    <t>080 0703 0100180114 615</t>
  </si>
  <si>
    <t>080 0703 0100180114 625</t>
  </si>
  <si>
    <t>080 0703 0100180114 635</t>
  </si>
  <si>
    <t>080 0703 0100180114 816</t>
  </si>
  <si>
    <t>Уменьшение бюджетных ассигнований в рамках непрограммных расходов за счет средств бюджета округа в размере 203,6 тыс. рублей на оплату договора гражданско-правового характера на методическое руководство и оказание практической помощи в работе первичных ветеранских организаций Котласской районной общественной организации пенсионеров, ветеранов войны, труда, Вооруженных Сил и правоохранительных, с одновременным направлением бюджетных ассигнований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t>
  </si>
  <si>
    <t>Уменьшение бюджетных ассигнований резервного фонда администрации Котласского муниципального округа Архангельской области в размере 1 058,4 тыс. рублей, с одновременным направлением бюджетных ассигнований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 Расходы в рамках непрограммной деятельности.</t>
  </si>
  <si>
    <t>Уменьшение бюджетных ассигнований в части резервных средств на разработку дизайн-проектов, на проведение государственной экспертизы и проверку достоверности сметной стоимости, составление сметной документации,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размере 2 765,0 тыс. рублей, с одновременным направлением бюджетных ассигнований на исполнение судебных решений по определению мест (площадок) для выгула животных и их обустройство на территории рп. Шипицыно, рп. Приводино, г. Сольвычегодска. Расходы в рамках нерограммной деятельности.</t>
  </si>
  <si>
    <t>Уменьшение бюджетных ассигнований по обеспечению функционирования ГРБС "УИХК" в рамках непрограммных расходов за счет средств бюджета округа в размере 800,6 тыс. рублей, с одновременным направлением бюджетных ассигнований на исполнение судебных решений в сфере ГО и ЧС.</t>
  </si>
  <si>
    <t>Увеличение бюджетных ассигнований за счет средств бюджета округа в размере 34 935,6 тыс. рублей на исполнение судебных решений в сфере ГО и ЧС. Расходы в рамках непрограммной деятельности.</t>
  </si>
  <si>
    <t>Увеличение бюджетных ассигнований за счет средств бюджета округа в размере 95 182,6 тыс. рублей на исполнение судебных решений в сфере дорожной деятельности, с одновременным перераспределение бюджетных ассигнований по мероприятиям муниципальной программы "Развитие дорожного хозяйства и транспортной инфраструктуры Котласского муниципального округа Архангельской области" в размере 75 012,4 тыс. рублей.</t>
  </si>
  <si>
    <t>Увеличение бюджетных ассигнований за счет средств бюджета округа в размере 6 080,7 тыс. рублей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 Расходы в рамках муниципальной программы "Развитие энергетики и жилищно-коммунального хозяйства Котласского муниципального округа Архангельской области".</t>
  </si>
  <si>
    <t>162 0505 7300080111 611</t>
  </si>
  <si>
    <t>162 0505 7300080113 611</t>
  </si>
  <si>
    <t>Увеличение бюджетных асигнований в рамках непрограммных расходов за счет средств бюджета округа в размере 42 669,1 тыс. рублей на исполнения судебного решения в сфере жилищно-коммунального хозяйства.</t>
  </si>
  <si>
    <t>Увеличение бюджетных асигнований  в рамках непрограммных расходов за счет средств бюджета округа в размере 96 424,1 тыс. рублей на исполнения судебного решения в сфере жилищно-коммунального хозяйства.</t>
  </si>
  <si>
    <t>Уменьшение бюджетных ассигнований за счет средств бюджета округа в размере 1 246,8 тыс. рублей на реализацию мероприятий муниципальной программы "Развитие дорожного хозяйства и транспортной инфраструктуры Котласского муниципального округа Архангельской области" (выполнение работ, связанных с осуществлением регулярных перевозок пассажиров и багажа автомобильным транспортом по регулируемым тарифам по муниципальному маршруту № 101 «Григорово – Сольвычегодск, Григорово – Макарово» в размере 726,8 тыс. рублей и на организацию транспортного обслуживания населения водным транспортом (на перевозку пассажиров – Водолеиха») в размере 520,0 тыс. рублей), с одновременным направлением бюджетных ассигнований на исполнение судебных решений в сфере дорожной деятельности.</t>
  </si>
  <si>
    <t>316 0104 6500080010 853</t>
  </si>
  <si>
    <t>Уменьшение бюджетных ассигнований по обеспечению функционирования ГРБС "администрация" в рамках непрограммных расходов за счет средств бюджета округа в размере 577,6 тыс. рублей, с одновременным направлением бюджетных ассигнований на исполнение судебных решений в сфере дорожной деятельности.</t>
  </si>
  <si>
    <t>Уменьшение бюджетных ассигнований по обеспечению функционирования муниципального казенного учреждения «Архивно-административная часть» в рамках непрограммных расходов за счет средств бюджета округа в размере 4 414,7 тыс. рублей, с одновременным направлением бюджетных ассигнований на исполнение судебных решений в сфере ГО и ЧС.</t>
  </si>
  <si>
    <t>Уменьшение бюджетных ассигнований по обеспечению функционирования муниципального казенного учреждения «Архивно-административная часть» в рамках непрограммных расходов за счет средств бюджета округа в размере 1 141,2 тыс. рублей, с одновременным направлением бюджетных ассигнований на исполнение судебных решений в сфере дорожной деятельности.</t>
  </si>
  <si>
    <t>318 0106 6320080010 122</t>
  </si>
  <si>
    <t>318 0106 6320080010 244</t>
  </si>
  <si>
    <t>318 0705 6320080010 244</t>
  </si>
  <si>
    <t>318 0106 6320080010 853</t>
  </si>
  <si>
    <t>Уменьшение бюджетных ассигнований по обеспечению функционирования ГРБС "СД" в рамках непрограммных расходов за счет средств бюджета округа в размере 959,9 тыс. рублей, с одновременным направлением бюджетных ассигнований на исполнение судебных решений в сфере дорожной деятельности.</t>
  </si>
  <si>
    <t>Уменьшение бюджетных ассигнований за счет средств бюджета округа в размере 1 145,7 тыс. рублей на создание условий для обеспечения жителей Котласского муниципального округа Архангельской области услугами торговли,  с одновременным направлением бюджетных ассигнований на исполнение судебных решений в сфере дорожной деятельности. Расходы в рамках муниципальной программы "Развитие субъектов малого и среднего предпринимательства на территории Котласского муниципального округа Архангельской области".</t>
  </si>
  <si>
    <t xml:space="preserve">Уменьшение бюджетных ассигнований в рамках непрограммных расходов на финансовое обеспечения муниципального задания муниципального бюджетного учреждения «Служба благоустройства МО «Черемушское»,  в размере 6 482,6 тыс. рублей с одновременным направлением бюджетных ассигнований на исполнение судебных решений в сфере дорожной деятельности. </t>
  </si>
  <si>
    <t>Уменьшение бюджетных ассигнований в части резервных средств для финансового обеспечения расходов на оплату коммунальных услуг в размере 122 894,2 тыс. рублей, с одновременным направлением бюджетных ассигнований на исполнение судебных решений в сфере жилищно-коммунального хозяйства в размере 42 669,1 тыс. рублей и дорожной деятельности в размере 80 225,1 тыс. рублей. Расходы в рамках нерограммной деятельности.</t>
  </si>
  <si>
    <t>Уменьшение бюджетных ассигнований в части резервных средств на разработку дизайн-проектов, на проведение государственной экспертизы и проверку достоверности сметной стоимости, составление сметной документации,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размере 144,7 тыс. рублей, с одновременным направлением бюджетных ассигнований на исполнение судебных решений в сфере дорожной деятельности. Расходы в рамках непрограммной деятельности.</t>
  </si>
  <si>
    <t>Уменьшение бюджетных ассигнований резервного фонда администрации Котласского муниципального округа Архангельской области в размере 1 100,7 тыс. рублей, с одновременным направлением бюджетных ассигнований на исполнение судебных решений в сфере дорожной деятельности. Расходы в рамках непрограммной деятельности.</t>
  </si>
  <si>
    <t>Уменьшение бюджетных ассигнований по обеспечению функционирования ГРБС "Финуправление" в рамках непрограммных расходов за счет средств бюджета округа в размере 468,6 тыс. рублей, с одновременным направлением бюджетных ассигнований на исполнение судебных решений в сфередорожной деятельности.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</si>
  <si>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Уменьшение бюджетных ассигнований по обеспечению функционирования ГРБС "УСП" в рамках непрограммных расходов за счет средств бюджета округа в размере 305,5 тыс. рублей, с одновременным направлением бюджетных ассигнований на исполнение судебных решений в сфере дорожной деятельности.</t>
  </si>
  <si>
    <t>Уменьшение бюджетных ассигнований за счет бюджета округа в размере 178,4 тыс. рублей на обеспечение функционирования модели персонифицированного финансирования дополнительного образования детей, с одновременным направлением бюджетных ассигнований на исполнение судебных решений в сфере дорожной деятельности.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</si>
  <si>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бюджета округа в размере 579,2 тыс. рублей на перечисление субсидии бюджетным учреждениям дошкольного образования на финансовое обеспечение муниципального задания на оказание муниципальных услуг (выполнение работ), с одновременным направлением бюджетных ассигнований на исполнение судебных решений в сфере дорожной деятельности.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</si>
  <si>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по обеспечению функционирования ГРБС "УИХК" в рамках непрограммных расходов за счет средств бюджета округа в размере 195,7 тыс. рублей, с одновременным направлением бюджетных ассигнований на исполнение судебных решений в сфере дорожной деятельности.</t>
  </si>
  <si>
    <t>Уменьшение бюджетных ассигнований по обеспечению функционирования ГРБС "Контрольно-счетная комиссия Котласского муниципального округа Архангельской области" в рамках непрограммных расходов за счет средств бюджета округа в размере 227,5 тыс. рублей, с одновременным направлением бюджетных ассигнований на исполнение судебных решений в сфере дорожной деятельности.</t>
  </si>
  <si>
    <t>Уменьшение бюджетных ассигнований за счет бюджета округа в размере 356,1 тыс. рублей, в т.ч. на перечисление субсидии бюджетным учреждениям дополнительного образования в размере 177,7 тыс. рублей на финансовое обеспечение муниципального задания на оказание муниципальных услуг (выполнение работ), на обеспечение функционирования модели персонифицированного финансирования дополнительного образования детей в размере 178,4 тыс. рублей, с одновременным направлением бюджетных ассигнований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</si>
  <si>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в части резервных средств для финансового обеспечения расходов на оплату коммунальных услуг в размере 122 894,2 тыс. рублей, с одновременным направлением бюджетных ассигнований на исполнение судебных решений в сфере жилищно-коммунального хозяйства 96 424,1 тыс. рублей и в сфере ГО и ЧС в размере 26 470,1 тыс. рублей. Расходы в рамках нерограммной деятельности.</t>
  </si>
  <si>
    <t>Уменьшение бюджетных ассигнований за счет средств бюджета округа в размере 1 246,8 тыс. рублей на реализацию мероприятий муниципальной программы "Развитие дорожного хозяйства и транспортной инфраструктуры Котласского муниципального округа Архангельской области" (выполнение работ, связанных с осуществлением регулярных перевозок пассажиров и багажа автомобильным транспортом по регулируемым тарифам по муниципальному маршруту № 101 «Григорово – Сольвычегодск, Григорово – Макарово» в размере 726,8 тыс. рублей и на организацию транспортного обслуживания населения водным транспортом (на перевозку пассажиров – Водолеиха») в размере 520,0 тыс. рублей), с одновременным направлением бюджетных ассигнований на исполнение судебных решений в ГО и ЧС.</t>
  </si>
  <si>
    <t>Уменьшение бюджетных ассигнований за счет средств бюджета округа в размере 965,9 тыс. рублей на создание условий для обеспечения жителей Котласского муниципального округа Архангельской области услугами торговли,  с одновременным направлением бюджетных ассигнований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 Расходы в рамках муниципальной программы "Развитие субъектов малого и среднего предпринимательства на территории Котласского муниципального округа Архангельской области".</t>
  </si>
  <si>
    <t>Уменьшение бюджетных ассигнований по обеспечению функционирования ГРБС "Финуправление" в рамках непрограммных расходов за счет средств бюджета округа в размере 1 416,1 тыс. рублей, с одновременным направлением бюджетных ассигнований на исполнение судебных решений в сфере ГО и ЧС.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</si>
  <si>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Уменьшение бюджетных ассигнований за счет бюджета округа в размере 288,2 тыс. рублей на перечисление субсидии бюджетным учреждениям дошкольного образования на финансовое обеспечение муниципального задания на оказание муниципальных услуг (выполнение работ), с одновременным направлением бюджетных ассигнований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</si>
  <si>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по обеспечению функционирования ГРБС "УСП" в рамках непрограммных расходов за счет средств бюджета округа в размере 841,3 тыс. рублей, с одновременным направлением бюджетных ассигнований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t>
  </si>
  <si>
    <t>Уменьшение бюджетных ассигнований по обеспечению функционирования ГРБС "администрация" в рамках непрограммных расходов за счет средств бюджета округа в размере 1 442,1 тыс. рублей, с одновременным направлением бюджетных ассигнований на исполнение судебных решений в сфере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t>
  </si>
  <si>
    <t>Уменьшение бюджетных ассигнований в части резервных средств на разработку дизайн-проектов, на проведение государственной экспертизы и проверку достоверности сметной стоимости, составление сметной документации,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размере 144,5 тыс. рублей, с одновременным направлением бюджетных ассигнований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 Расходы в рамках непрограммной деятельности.</t>
  </si>
  <si>
    <t>Уменьшение бюджетных ассигнований по обеспечению функционирования ГРБС "Контрольно-счетная комиссия Котласского муниципального округа Архангельской области" в рамках непрограммных расходов за счет средств бюджета округа в размере 219,9 тыс. рублей, с одновременным направлением бюджетных ассигнований на исполнение судебных решений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t>
  </si>
  <si>
    <t>Уменьшение бюджетных ассигнований по обеспечению функционирования ГРБС "СД" в рамках непрограммных расходов за счет средств бюджета округа в размере 1 148,0 тыс. рублей, с одновременным направлением бюджетных ассигнований на исполнение судебных решений в сфере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 в размере 560,7 тыс. рублей и в сфере ГО и ЧС в размере 587,3 тыс. рублей.</t>
  </si>
  <si>
    <t>Перераспределение бюджетных ассигнований за счет средств бюджета округа в размере 356,9 тыс. рублей в рамках муниципальной программы "Развитие земельных отношений на территории Котласского муниципального округа Архангельской области", с одновременным увеличение бюджетных ассигнований в размере 598,1 тыс. рублей на исполнение судебных решений в сфере земельных отношений по выполнению кадастровых работ по образованию земельных участков на территории Котлассского муниципального округа.</t>
  </si>
  <si>
    <t>Уменьшение бюджетных ассигнований по обеспечению функционирования ГРБС "УСП" в рамках непрограммных расходов за счет средств бюджета округа в размере 723,1 тыс. рублей, с одновременным направлением бюджетных ассигнований на исполнение судебных решений по определению мест (площадок) для выгула животных и их обустройство на территории рп. Шипицыно, рп. Приводино, г. Сольвычегодска в размере 271,6 тыс. рублей и в сфере ГО и ЧС в размере 451,5 тыс. рублей.</t>
  </si>
  <si>
    <t>Уменьшение бюджетных ассигнований в части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 в размере 4 930,3 тыс. рублей, с одновременным направлением бюджетных ассигнований на исполнение судебных решений в сфере ГО и ЧС. Расходы в рамках нерограммной деятельности.</t>
  </si>
  <si>
    <t>Увеличение бюджетных ассигнований за счет средств бюджета округа в размере 965,3 тыс. рублей, с одновременным перераспределением бюджетных ассигнований в размере 519,0 тыс. рублей по мероприятиям муниципальной программы "Развитие энергетики и жилищно-коммунального хозяйства Котласского муниципального округа Архангельской области" на исполнение судебных решений по разработке проектов зон санитарной охраны источников водоснабжения, получения санитарно-эпидемиологических заключений на использование водных объектов в целях питьевого водоснабжения и разработки проекта рекультивации полигона ТКО.</t>
  </si>
  <si>
    <t>Уменьшение бюджетных ассигнований за счет средств бюджета округа в размере 2529 тыс. рублей, по мероприятиям муниципальной программы "Развитие энергетики и жилищно-коммунального хозяйства Котласского муниципального округа Архангельской области" на исполнение судебных решений в сфере жилищно-коммунального хозяйства.</t>
  </si>
  <si>
    <t>Уменьшение бюджетных ассигнований резервного фонда администрации Котласского муниципального округа Архангельской области в размере 1 183,9 тыс. рублей, с одновременным направлением бюджетных ассигнований на исполнение судебных решений в сфере ГО и ЧС. Расходы в рамках непрограммной деятельности.</t>
  </si>
  <si>
    <t>Уменьшение бюджетных ассигнований за счет средств бюджета округа в размере 4 929,2 тыс. рублей на реализацию мероприятий муниципальной программы "Содержание жилищного фонда Котласского муниципального округа Архангельской области", с одновременным направлением бюджетных ассигнований на исполнение судебных решений исполнение судебных решений в сфере жилищно-коммунального хозяйства в размере 4 606,2 тыс. рублей и в сфере ГО и ЧС в размере 323,0 тыс. рублей.</t>
  </si>
  <si>
    <t>Уменьшение бюджетных ассигнований за счет средств бюджета округа в размере 460,0 тыс. рублей на создание условий для обеспечения жителей Котласского муниципального округа Архангельской области услугами торговли,  с одновременным направлением бюджетных ассигнований на исполнение судебных решений в сфере ГО и ЧС. Расходы в рамках муниципальной программы "Развитие субъектов малого и среднего предпринимательства на территории Котласского муниципального округа Архангельской области".</t>
  </si>
  <si>
    <t>Уменьшение бюджетных ассигнований за счет средств бюджета округа в размере 169,9 тыс. рублей на реализацию мероприятий муниципальной программы "Защита населения и территорий Котласского муниципального округа Архангельской области от чрезвычайных ситуаций, обеспечение пожарной безопасности и обеспечение безопасности людей на водных объектах", с одновременным направлением бюджетных ассигнований на исполнение судебных решений исполнение судебных в сфере ГО и ЧС.</t>
  </si>
  <si>
    <t>Уменьшение бюджетных ассигнований за счет средств бюджета округа в размере 11,0 тыс. рублей на реализацию мероприятий муниципальной программы "Укрепление общественного здоровья населения Котласского округа", с одновременным направлением бюджетных ассигнований на исполнение судебных решений в сфере ГО и ЧС..</t>
  </si>
  <si>
    <t>Уменьшение бюджетных ассигнований за счет средств бюджета округа в размере 2,0 тыс. рублей на реализацию мероприятий муниципальной программы "Профилактика правонарушений на территории Котласского муниципального округа Архангельской области", с одновременным направлением бюджетных ассигнований на исполнение судебных решений ГО и ЧС.</t>
  </si>
  <si>
    <t>Уменьшение бюджетных ассигнований по обеспечению функционирования ГРБС "СД" в рамках непрограммных расходов за счет средств бюджета округа в размере 837,6 тыс. рублей, с одновременным направлением бюджетных ассигнований на исполнение судебных решений в сфере ГО и ЧС.</t>
  </si>
</sst>
</file>

<file path=xl/styles.xml><?xml version="1.0" encoding="utf-8"?>
<styleSheet xmlns="http://schemas.openxmlformats.org/spreadsheetml/2006/main">
  <numFmts count="2">
    <numFmt numFmtId="164" formatCode="#,##0.0"/>
    <numFmt numFmtId="165" formatCode="0.0"/>
  </numFmts>
  <fonts count="19">
    <font>
      <sz val="10"/>
      <name val="Arial Cyr"/>
      <charset val="204"/>
    </font>
    <font>
      <sz val="8"/>
      <name val="Times New Roman"/>
      <family val="1"/>
      <charset val="204"/>
    </font>
    <font>
      <sz val="10"/>
      <name val="Times New Roman"/>
      <family val="1"/>
      <charset val="204"/>
    </font>
    <font>
      <sz val="8"/>
      <name val="Arial Cyr"/>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2"/>
      <name val="Times New Roman"/>
      <family val="1"/>
      <charset val="204"/>
    </font>
    <font>
      <b/>
      <i/>
      <sz val="12"/>
      <name val="Times New Roman"/>
      <family val="1"/>
      <charset val="204"/>
    </font>
    <font>
      <b/>
      <sz val="24"/>
      <name val="Times New Roman"/>
      <family val="1"/>
      <charset val="204"/>
    </font>
    <font>
      <sz val="14"/>
      <name val="Times New Roman"/>
      <family val="1"/>
      <charset val="204"/>
    </font>
    <font>
      <sz val="13"/>
      <name val="Times New Roman"/>
      <family val="1"/>
      <charset val="204"/>
    </font>
    <font>
      <b/>
      <i/>
      <sz val="13"/>
      <name val="Times New Roman"/>
      <family val="1"/>
      <charset val="204"/>
    </font>
    <font>
      <b/>
      <sz val="13"/>
      <name val="Times New Roman"/>
      <family val="1"/>
      <charset val="204"/>
    </font>
    <font>
      <i/>
      <sz val="13"/>
      <name val="Times New Roman"/>
      <family val="1"/>
      <charset val="204"/>
    </font>
    <font>
      <i/>
      <sz val="10"/>
      <name val="Times New Roman"/>
      <family val="1"/>
      <charset val="204"/>
    </font>
    <font>
      <b/>
      <sz val="14"/>
      <color rgb="FFFF0000"/>
      <name val="Times New Roman"/>
      <family val="1"/>
      <charset val="204"/>
    </font>
    <font>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6">
    <xf numFmtId="0" fontId="0" fillId="0" borderId="0" xfId="0"/>
    <xf numFmtId="164" fontId="2" fillId="0" borderId="0" xfId="0" applyNumberFormat="1" applyFont="1" applyFill="1"/>
    <xf numFmtId="0" fontId="2" fillId="0" borderId="0" xfId="0" applyFont="1" applyFill="1"/>
    <xf numFmtId="164" fontId="7" fillId="0" borderId="0" xfId="0" applyNumberFormat="1" applyFont="1" applyFill="1"/>
    <xf numFmtId="0" fontId="2" fillId="2" borderId="0" xfId="0" applyFont="1" applyFill="1"/>
    <xf numFmtId="0" fontId="2" fillId="2" borderId="0" xfId="0" applyFont="1" applyFill="1" applyBorder="1"/>
    <xf numFmtId="0" fontId="2" fillId="0" borderId="0" xfId="0" applyFont="1" applyFill="1" applyBorder="1"/>
    <xf numFmtId="0" fontId="7" fillId="0" borderId="0" xfId="0" applyFont="1" applyFill="1"/>
    <xf numFmtId="0" fontId="7" fillId="0" borderId="0" xfId="0" applyFont="1" applyFill="1" applyBorder="1"/>
    <xf numFmtId="49" fontId="9" fillId="0" borderId="1" xfId="0" applyNumberFormat="1" applyFont="1" applyFill="1" applyBorder="1" applyAlignment="1">
      <alignment horizontal="center" vertical="center" wrapText="1"/>
    </xf>
    <xf numFmtId="164" fontId="7" fillId="0" borderId="0" xfId="0" applyNumberFormat="1" applyFont="1" applyFill="1" applyAlignment="1">
      <alignment horizontal="center"/>
    </xf>
    <xf numFmtId="164" fontId="7" fillId="2" borderId="0" xfId="0" applyNumberFormat="1" applyFont="1" applyFill="1"/>
    <xf numFmtId="0" fontId="6" fillId="0" borderId="2" xfId="0" applyFont="1" applyFill="1" applyBorder="1"/>
    <xf numFmtId="49" fontId="5" fillId="2" borderId="2" xfId="0" applyNumberFormat="1" applyFont="1" applyFill="1" applyBorder="1" applyAlignment="1">
      <alignment horizontal="left" vertical="center"/>
    </xf>
    <xf numFmtId="0" fontId="6" fillId="2" borderId="2" xfId="0" applyFont="1" applyFill="1" applyBorder="1"/>
    <xf numFmtId="49" fontId="2" fillId="2" borderId="0" xfId="0" applyNumberFormat="1" applyFont="1" applyFill="1"/>
    <xf numFmtId="164" fontId="7" fillId="2" borderId="0" xfId="0" applyNumberFormat="1" applyFont="1" applyFill="1" applyAlignment="1">
      <alignment horizontal="center"/>
    </xf>
    <xf numFmtId="164" fontId="2" fillId="2" borderId="0" xfId="0" applyNumberFormat="1" applyFont="1" applyFill="1"/>
    <xf numFmtId="164" fontId="13"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164" fontId="13" fillId="0"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6" fillId="2" borderId="2" xfId="0" applyFont="1" applyFill="1" applyBorder="1" applyAlignment="1">
      <alignment horizontal="left"/>
    </xf>
    <xf numFmtId="2" fontId="8" fillId="2" borderId="1" xfId="0" applyNumberFormat="1" applyFont="1" applyFill="1" applyBorder="1" applyAlignment="1">
      <alignment horizontal="left" vertical="center" wrapText="1"/>
    </xf>
    <xf numFmtId="0" fontId="9" fillId="0" borderId="1" xfId="0" applyFont="1" applyFill="1" applyBorder="1" applyAlignment="1">
      <alignment horizontal="left" vertical="center"/>
    </xf>
    <xf numFmtId="164" fontId="8"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wrapText="1"/>
    </xf>
    <xf numFmtId="164" fontId="15"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xf>
    <xf numFmtId="164" fontId="7" fillId="2" borderId="0" xfId="0" applyNumberFormat="1" applyFont="1" applyFill="1" applyAlignment="1">
      <alignment horizontal="left"/>
    </xf>
    <xf numFmtId="0" fontId="1" fillId="2" borderId="0" xfId="0" applyFont="1" applyFill="1" applyAlignment="1">
      <alignment horizontal="left" vertical="center" wrapText="1"/>
    </xf>
    <xf numFmtId="0" fontId="7" fillId="2" borderId="0" xfId="0" applyFont="1" applyFill="1" applyBorder="1" applyAlignment="1">
      <alignment horizontal="left" vertical="center" wrapText="1"/>
    </xf>
    <xf numFmtId="0" fontId="1" fillId="2" borderId="0" xfId="0" applyFont="1" applyFill="1" applyBorder="1" applyAlignment="1">
      <alignment horizontal="left" vertical="center" wrapText="1"/>
    </xf>
    <xf numFmtId="164" fontId="12" fillId="0" borderId="1" xfId="0" applyNumberFormat="1" applyFont="1" applyFill="1" applyBorder="1" applyAlignment="1">
      <alignment horizontal="center" vertical="center"/>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0" fontId="12" fillId="0" borderId="0" xfId="0" applyFont="1" applyFill="1" applyAlignment="1">
      <alignment vertical="center"/>
    </xf>
    <xf numFmtId="0" fontId="11" fillId="0" borderId="1" xfId="0" applyNumberFormat="1" applyFont="1" applyFill="1" applyBorder="1" applyAlignment="1">
      <alignment horizontal="left" vertical="center" wrapText="1"/>
    </xf>
    <xf numFmtId="164" fontId="12" fillId="0" borderId="4" xfId="0" applyNumberFormat="1" applyFont="1" applyFill="1" applyBorder="1" applyAlignment="1">
      <alignment horizontal="center" vertical="center"/>
    </xf>
    <xf numFmtId="0" fontId="11" fillId="0" borderId="4" xfId="0" applyNumberFormat="1" applyFont="1" applyFill="1" applyBorder="1" applyAlignment="1">
      <alignment vertical="center" wrapText="1"/>
    </xf>
    <xf numFmtId="165" fontId="12" fillId="0" borderId="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6" fillId="0" borderId="0" xfId="0" applyFont="1" applyFill="1" applyBorder="1"/>
    <xf numFmtId="0" fontId="16" fillId="0" borderId="0" xfId="0" applyFont="1" applyFill="1"/>
    <xf numFmtId="49" fontId="12" fillId="0" borderId="3" xfId="0" applyNumberFormat="1" applyFont="1" applyFill="1" applyBorder="1" applyAlignment="1">
      <alignment horizontal="left" vertical="center"/>
    </xf>
    <xf numFmtId="49" fontId="12" fillId="0" borderId="1" xfId="0" applyNumberFormat="1" applyFont="1" applyFill="1" applyBorder="1" applyAlignment="1">
      <alignment horizontal="left" vertical="center"/>
    </xf>
    <xf numFmtId="49" fontId="11" fillId="0" borderId="1" xfId="0" applyNumberFormat="1"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1" xfId="0" applyFont="1" applyFill="1" applyBorder="1" applyAlignment="1">
      <alignment vertical="center" wrapText="1"/>
    </xf>
    <xf numFmtId="49" fontId="9" fillId="2" borderId="1" xfId="0" applyNumberFormat="1" applyFont="1" applyFill="1" applyBorder="1" applyAlignment="1">
      <alignment horizontal="center" vertical="center" wrapText="1"/>
    </xf>
    <xf numFmtId="0" fontId="11" fillId="0" borderId="4" xfId="0" applyFont="1" applyFill="1" applyBorder="1" applyAlignment="1">
      <alignment vertical="center" wrapText="1"/>
    </xf>
    <xf numFmtId="164" fontId="7" fillId="2" borderId="1" xfId="0" applyNumberFormat="1" applyFont="1" applyFill="1" applyBorder="1" applyAlignment="1">
      <alignment horizontal="center" vertical="center"/>
    </xf>
    <xf numFmtId="49" fontId="2" fillId="2"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 fillId="0" borderId="0" xfId="0" applyFont="1"/>
    <xf numFmtId="164" fontId="2" fillId="0" borderId="0" xfId="0" applyNumberFormat="1" applyFont="1"/>
    <xf numFmtId="164" fontId="7" fillId="0" borderId="1" xfId="0" applyNumberFormat="1" applyFont="1" applyBorder="1" applyAlignment="1">
      <alignment horizontal="center"/>
    </xf>
    <xf numFmtId="49" fontId="5" fillId="2" borderId="0" xfId="0" applyNumberFormat="1" applyFont="1" applyFill="1" applyBorder="1" applyAlignment="1">
      <alignment horizontal="left" vertical="center"/>
    </xf>
    <xf numFmtId="0" fontId="6" fillId="2" borderId="0" xfId="0" applyFont="1" applyFill="1" applyBorder="1"/>
    <xf numFmtId="0" fontId="11" fillId="0" borderId="1"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2" fillId="0" borderId="0" xfId="0" applyFont="1" applyFill="1" applyAlignment="1">
      <alignment horizontal="left"/>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11" fillId="0" borderId="3" xfId="0" applyFont="1" applyFill="1" applyBorder="1" applyAlignment="1">
      <alignment vertical="center" wrapText="1"/>
    </xf>
    <xf numFmtId="0" fontId="11" fillId="0" borderId="1" xfId="0" applyFont="1" applyFill="1" applyBorder="1" applyAlignment="1">
      <alignment vertical="center" wrapText="1"/>
    </xf>
    <xf numFmtId="3" fontId="12" fillId="0" borderId="1" xfId="0" quotePrefix="1" applyNumberFormat="1" applyFont="1" applyFill="1" applyBorder="1" applyAlignment="1">
      <alignment vertical="center"/>
    </xf>
    <xf numFmtId="49" fontId="12" fillId="0" borderId="1" xfId="0" applyNumberFormat="1" applyFont="1" applyFill="1" applyBorder="1" applyAlignment="1">
      <alignment vertical="center"/>
    </xf>
    <xf numFmtId="0" fontId="11" fillId="0" borderId="4" xfId="0" applyFont="1" applyFill="1" applyBorder="1" applyAlignment="1">
      <alignment vertical="center" wrapText="1"/>
    </xf>
    <xf numFmtId="0" fontId="11" fillId="0" borderId="3" xfId="0" applyFont="1" applyFill="1" applyBorder="1" applyAlignment="1">
      <alignment vertical="center" wrapText="1"/>
    </xf>
    <xf numFmtId="0" fontId="11" fillId="0" borderId="1" xfId="0" applyFont="1" applyFill="1" applyBorder="1" applyAlignment="1">
      <alignment vertical="center" wrapText="1"/>
    </xf>
    <xf numFmtId="0" fontId="11" fillId="0" borderId="4"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0" fontId="11" fillId="0" borderId="1" xfId="0" applyFont="1" applyFill="1" applyBorder="1" applyAlignment="1">
      <alignment horizontal="left" vertical="center" wrapText="1"/>
    </xf>
    <xf numFmtId="0" fontId="11" fillId="0" borderId="1" xfId="0" applyNumberFormat="1" applyFont="1" applyFill="1" applyBorder="1" applyAlignment="1">
      <alignment vertical="center" wrapText="1"/>
    </xf>
    <xf numFmtId="3" fontId="12" fillId="0" borderId="1" xfId="0" applyNumberFormat="1" applyFont="1" applyFill="1" applyBorder="1" applyAlignment="1">
      <alignment vertical="center"/>
    </xf>
    <xf numFmtId="164" fontId="12" fillId="0" borderId="3" xfId="0" applyNumberFormat="1" applyFont="1" applyFill="1" applyBorder="1" applyAlignment="1">
      <alignment vertical="center" wrapText="1"/>
    </xf>
    <xf numFmtId="49" fontId="12" fillId="0" borderId="5" xfId="0" applyNumberFormat="1" applyFont="1" applyFill="1" applyBorder="1" applyAlignment="1">
      <alignment vertical="center"/>
    </xf>
    <xf numFmtId="164" fontId="12" fillId="0" borderId="1" xfId="0" applyNumberFormat="1" applyFont="1" applyFill="1" applyBorder="1" applyAlignment="1">
      <alignment vertical="center" wrapText="1"/>
    </xf>
    <xf numFmtId="49" fontId="4" fillId="0" borderId="1" xfId="0" applyNumberFormat="1" applyFont="1" applyFill="1" applyBorder="1" applyAlignment="1">
      <alignment horizontal="center" vertical="center" wrapText="1"/>
    </xf>
    <xf numFmtId="0" fontId="11" fillId="0" borderId="4"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3" fontId="18" fillId="0" borderId="1" xfId="0" quotePrefix="1" applyNumberFormat="1" applyFont="1" applyBorder="1" applyAlignment="1">
      <alignment horizontal="center"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4" fillId="0" borderId="6" xfId="0" applyFont="1" applyFill="1" applyBorder="1" applyAlignment="1">
      <alignment horizontal="center"/>
    </xf>
    <xf numFmtId="0" fontId="12" fillId="0" borderId="6" xfId="0" applyFont="1" applyFill="1" applyBorder="1" applyAlignment="1">
      <alignment horizontal="center"/>
    </xf>
    <xf numFmtId="0" fontId="11"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left" vertical="center" wrapText="1"/>
    </xf>
    <xf numFmtId="0" fontId="11" fillId="0" borderId="3" xfId="0" applyNumberFormat="1" applyFont="1" applyFill="1" applyBorder="1" applyAlignment="1">
      <alignment horizontal="left" vertical="center" wrapText="1"/>
    </xf>
    <xf numFmtId="0" fontId="11" fillId="0" borderId="4" xfId="0" applyNumberFormat="1" applyFont="1" applyFill="1" applyBorder="1" applyAlignment="1">
      <alignment horizontal="left" vertical="center" wrapText="1"/>
    </xf>
    <xf numFmtId="0" fontId="14" fillId="0" borderId="7" xfId="0" applyNumberFormat="1" applyFont="1" applyFill="1" applyBorder="1" applyAlignment="1">
      <alignment horizontal="center" vertical="center" wrapText="1"/>
    </xf>
    <xf numFmtId="0" fontId="14" fillId="0" borderId="6"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0" fontId="0" fillId="0" borderId="4" xfId="0" applyBorder="1" applyAlignment="1">
      <alignment horizontal="left"/>
    </xf>
    <xf numFmtId="0" fontId="7" fillId="2" borderId="0" xfId="0" applyFont="1" applyFill="1" applyBorder="1" applyAlignment="1">
      <alignment horizontal="left"/>
    </xf>
    <xf numFmtId="49" fontId="5" fillId="2" borderId="0" xfId="0" applyNumberFormat="1" applyFont="1" applyFill="1" applyBorder="1" applyAlignment="1">
      <alignment horizontal="left" vertical="center"/>
    </xf>
    <xf numFmtId="0" fontId="6" fillId="2" borderId="0" xfId="0" applyFont="1" applyFill="1" applyBorder="1"/>
    <xf numFmtId="0" fontId="11" fillId="0" borderId="1"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7" fillId="2" borderId="0" xfId="0" applyFont="1" applyFill="1" applyBorder="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AE159"/>
  <sheetViews>
    <sheetView view="pageBreakPreview" zoomScale="80" zoomScaleNormal="80" zoomScaleSheetLayoutView="80" workbookViewId="0">
      <pane xSplit="1" ySplit="11" topLeftCell="B78" activePane="bottomRight" state="frozen"/>
      <selection pane="topRight" activeCell="C1" sqref="C1"/>
      <selection pane="bottomLeft" activeCell="A5" sqref="A5"/>
      <selection pane="bottomRight" activeCell="E92" sqref="E92:E94"/>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16384" width="9.140625" style="2"/>
  </cols>
  <sheetData>
    <row r="1" spans="1:5" ht="21.75" customHeight="1">
      <c r="A1" s="121" t="s">
        <v>13</v>
      </c>
      <c r="B1" s="122"/>
      <c r="C1" s="122"/>
      <c r="D1" s="122"/>
      <c r="E1" s="122"/>
    </row>
    <row r="2" spans="1:5" ht="21.75" customHeight="1">
      <c r="A2" s="70"/>
      <c r="B2" s="71"/>
      <c r="C2" s="71"/>
      <c r="D2" s="71"/>
      <c r="E2" s="71"/>
    </row>
    <row r="3" spans="1:5" ht="21.75" customHeight="1">
      <c r="A3" s="120" t="s">
        <v>45</v>
      </c>
      <c r="B3" s="120"/>
      <c r="C3" s="120"/>
      <c r="D3" s="120"/>
      <c r="E3" s="120"/>
    </row>
    <row r="4" spans="1:5" ht="21.75" customHeight="1">
      <c r="A4" s="120" t="s">
        <v>37</v>
      </c>
      <c r="B4" s="120"/>
      <c r="C4" s="120"/>
      <c r="D4" s="120"/>
      <c r="E4" s="120"/>
    </row>
    <row r="5" spans="1:5" ht="21.75" customHeight="1">
      <c r="A5" s="120" t="s">
        <v>39</v>
      </c>
      <c r="B5" s="120"/>
      <c r="C5" s="120"/>
      <c r="D5" s="120"/>
      <c r="E5" s="120"/>
    </row>
    <row r="6" spans="1:5" ht="21.75" customHeight="1">
      <c r="A6" s="120" t="s">
        <v>38</v>
      </c>
      <c r="B6" s="120"/>
      <c r="C6" s="120"/>
      <c r="D6" s="120"/>
      <c r="E6" s="120"/>
    </row>
    <row r="7" spans="1:5" ht="21.75" customHeight="1">
      <c r="A7" s="120" t="s">
        <v>40</v>
      </c>
      <c r="B7" s="120"/>
      <c r="C7" s="120"/>
      <c r="D7" s="120"/>
      <c r="E7" s="120"/>
    </row>
    <row r="8" spans="1:5" ht="21.75" customHeight="1">
      <c r="A8" s="120" t="s">
        <v>41</v>
      </c>
      <c r="B8" s="120"/>
      <c r="C8" s="120"/>
      <c r="D8" s="120"/>
      <c r="E8" s="120"/>
    </row>
    <row r="9" spans="1:5" ht="21.75" customHeight="1">
      <c r="A9" s="120" t="s">
        <v>42</v>
      </c>
      <c r="B9" s="120"/>
      <c r="C9" s="120"/>
      <c r="D9" s="120"/>
      <c r="E9" s="120"/>
    </row>
    <row r="10" spans="1:5" ht="21.75" customHeight="1">
      <c r="A10" s="13"/>
      <c r="B10" s="14"/>
      <c r="C10" s="12"/>
      <c r="D10" s="14"/>
      <c r="E10" s="27"/>
    </row>
    <row r="11" spans="1:5" ht="66.75" customHeight="1">
      <c r="A11" s="43" t="s">
        <v>0</v>
      </c>
      <c r="B11" s="75" t="s">
        <v>63</v>
      </c>
      <c r="C11" s="40" t="s">
        <v>1</v>
      </c>
      <c r="D11" s="75" t="s">
        <v>50</v>
      </c>
      <c r="E11" s="44" t="s">
        <v>2</v>
      </c>
    </row>
    <row r="12" spans="1:5" ht="18.75" hidden="1" customHeight="1">
      <c r="A12" s="111" t="s">
        <v>36</v>
      </c>
      <c r="B12" s="111"/>
      <c r="C12" s="111"/>
      <c r="D12" s="111"/>
      <c r="E12" s="111"/>
    </row>
    <row r="13" spans="1:5" s="4" customFormat="1" ht="18.75" hidden="1">
      <c r="A13" s="80"/>
      <c r="B13" s="38"/>
      <c r="C13" s="51">
        <f t="shared" ref="C13:C15" si="0">D13-B13</f>
        <v>0</v>
      </c>
      <c r="D13" s="26"/>
      <c r="E13" s="50"/>
    </row>
    <row r="14" spans="1:5" s="4" customFormat="1" ht="80.25" hidden="1" customHeight="1">
      <c r="A14" s="94"/>
      <c r="B14" s="38"/>
      <c r="C14" s="51">
        <f t="shared" si="0"/>
        <v>0</v>
      </c>
      <c r="D14" s="26"/>
      <c r="E14" s="93"/>
    </row>
    <row r="15" spans="1:5" s="4" customFormat="1" ht="100.5" hidden="1" customHeight="1">
      <c r="A15" s="80"/>
      <c r="B15" s="38"/>
      <c r="C15" s="51">
        <f t="shared" si="0"/>
        <v>0</v>
      </c>
      <c r="D15" s="26"/>
      <c r="E15" s="93"/>
    </row>
    <row r="16" spans="1:5" s="4" customFormat="1" ht="115.5" hidden="1" customHeight="1">
      <c r="A16" s="80"/>
      <c r="B16" s="38"/>
      <c r="C16" s="91">
        <f t="shared" ref="C16:C17" si="1">D16-B16</f>
        <v>0</v>
      </c>
      <c r="D16" s="26"/>
      <c r="E16" s="93"/>
    </row>
    <row r="17" spans="1:31" s="4" customFormat="1" ht="115.5" hidden="1" customHeight="1">
      <c r="A17" s="80"/>
      <c r="B17" s="38"/>
      <c r="C17" s="91">
        <f t="shared" si="1"/>
        <v>0</v>
      </c>
      <c r="D17" s="26"/>
      <c r="E17" s="93"/>
    </row>
    <row r="18" spans="1:31" s="4" customFormat="1" ht="43.5" hidden="1" customHeight="1">
      <c r="A18" s="62" t="s">
        <v>14</v>
      </c>
      <c r="B18" s="22">
        <f>SUM(B13:B17)</f>
        <v>0</v>
      </c>
      <c r="C18" s="22">
        <f>D18-B18</f>
        <v>0</v>
      </c>
      <c r="D18" s="22">
        <f>SUM(D13:D17)</f>
        <v>0</v>
      </c>
      <c r="E18" s="28"/>
    </row>
    <row r="19" spans="1:31" ht="18.75" hidden="1" customHeight="1">
      <c r="A19" s="111" t="s">
        <v>53</v>
      </c>
      <c r="B19" s="111"/>
      <c r="C19" s="111"/>
      <c r="D19" s="111"/>
      <c r="E19" s="111"/>
    </row>
    <row r="20" spans="1:31" ht="70.5" hidden="1" customHeight="1">
      <c r="A20" s="40" t="s">
        <v>0</v>
      </c>
      <c r="B20" s="75" t="s">
        <v>63</v>
      </c>
      <c r="C20" s="77" t="s">
        <v>1</v>
      </c>
      <c r="D20" s="75" t="s">
        <v>50</v>
      </c>
      <c r="E20" s="39" t="s">
        <v>2</v>
      </c>
    </row>
    <row r="21" spans="1:31" ht="16.5" hidden="1">
      <c r="A21" s="81"/>
      <c r="B21" s="26"/>
      <c r="C21" s="90">
        <f t="shared" ref="C21:C23" si="2">D21-B21</f>
        <v>0</v>
      </c>
      <c r="D21" s="26"/>
      <c r="E21" s="102"/>
    </row>
    <row r="22" spans="1:31" ht="16.5" hidden="1">
      <c r="A22" s="58"/>
      <c r="B22" s="26"/>
      <c r="C22" s="90">
        <f t="shared" si="2"/>
        <v>0</v>
      </c>
      <c r="D22" s="26"/>
      <c r="E22" s="103"/>
    </row>
    <row r="23" spans="1:31" ht="18.75" hidden="1">
      <c r="A23" s="87"/>
      <c r="B23" s="89"/>
      <c r="C23" s="90">
        <f t="shared" si="2"/>
        <v>0</v>
      </c>
      <c r="D23" s="89"/>
      <c r="E23" s="82"/>
    </row>
    <row r="24" spans="1:31" ht="18.75" hidden="1">
      <c r="A24" s="87"/>
      <c r="B24" s="89"/>
      <c r="C24" s="90">
        <f t="shared" ref="C24" si="3">D24-B24</f>
        <v>0</v>
      </c>
      <c r="D24" s="89"/>
      <c r="E24" s="82"/>
    </row>
    <row r="25" spans="1:31" s="7" customFormat="1" ht="18.75" hidden="1">
      <c r="A25" s="81"/>
      <c r="B25" s="26"/>
      <c r="C25" s="38">
        <f t="shared" ref="C25:C26" si="4">D25-B25</f>
        <v>0</v>
      </c>
      <c r="D25" s="26"/>
      <c r="E25" s="85"/>
    </row>
    <row r="26" spans="1:31" s="7" customFormat="1" ht="18.75" hidden="1">
      <c r="A26" s="81"/>
      <c r="B26" s="26"/>
      <c r="C26" s="38">
        <f t="shared" si="4"/>
        <v>0</v>
      </c>
      <c r="D26" s="26"/>
      <c r="E26" s="83"/>
    </row>
    <row r="27" spans="1:31" s="7" customFormat="1" ht="18.75" hidden="1">
      <c r="A27" s="81"/>
      <c r="B27" s="26"/>
      <c r="C27" s="90">
        <f t="shared" ref="C27:C29" si="5">D27-B27</f>
        <v>0</v>
      </c>
      <c r="D27" s="26"/>
      <c r="E27" s="84"/>
    </row>
    <row r="28" spans="1:31" s="7" customFormat="1" ht="18.75" hidden="1">
      <c r="A28" s="81"/>
      <c r="B28" s="26"/>
      <c r="C28" s="90">
        <f t="shared" si="5"/>
        <v>0</v>
      </c>
      <c r="D28" s="26"/>
      <c r="E28" s="82"/>
    </row>
    <row r="29" spans="1:31" s="7" customFormat="1" ht="18.75" hidden="1">
      <c r="A29" s="81"/>
      <c r="B29" s="97"/>
      <c r="C29" s="90">
        <f t="shared" si="5"/>
        <v>0</v>
      </c>
      <c r="D29" s="95"/>
      <c r="E29" s="83"/>
    </row>
    <row r="30" spans="1:31" s="4" customFormat="1" ht="81.75" hidden="1" customHeight="1">
      <c r="A30" s="98" t="s">
        <v>64</v>
      </c>
      <c r="B30" s="18">
        <f>SUM(B21:B29)</f>
        <v>0</v>
      </c>
      <c r="C30" s="18">
        <v>889.4</v>
      </c>
      <c r="D30" s="18">
        <f>SUM(D21:D29)</f>
        <v>0</v>
      </c>
      <c r="E30" s="29"/>
      <c r="F30" s="5"/>
      <c r="G30" s="5"/>
      <c r="H30" s="5"/>
      <c r="I30" s="5"/>
      <c r="J30" s="5"/>
      <c r="K30" s="5"/>
      <c r="L30" s="5"/>
      <c r="M30" s="5"/>
      <c r="N30" s="5"/>
      <c r="O30" s="5"/>
      <c r="P30" s="5"/>
      <c r="Q30" s="5"/>
      <c r="R30" s="5"/>
      <c r="S30" s="5"/>
      <c r="T30" s="5"/>
      <c r="U30" s="5"/>
      <c r="V30" s="5"/>
      <c r="W30" s="5"/>
      <c r="X30" s="5"/>
      <c r="Y30" s="5"/>
      <c r="Z30" s="5"/>
      <c r="AA30" s="5"/>
      <c r="AB30" s="5"/>
      <c r="AC30" s="5"/>
      <c r="AD30" s="5"/>
      <c r="AE30" s="5"/>
    </row>
    <row r="31" spans="1:31" ht="55.5" hidden="1" customHeight="1">
      <c r="A31" s="105" t="s">
        <v>11</v>
      </c>
      <c r="B31" s="105"/>
      <c r="C31" s="105"/>
      <c r="D31" s="105"/>
      <c r="E31" s="105"/>
      <c r="F31" s="6"/>
      <c r="G31" s="6"/>
      <c r="H31" s="6"/>
      <c r="I31" s="6"/>
      <c r="J31" s="6"/>
      <c r="K31" s="6"/>
      <c r="L31" s="6"/>
      <c r="M31" s="6"/>
      <c r="N31" s="6"/>
      <c r="O31" s="6"/>
      <c r="P31" s="6"/>
      <c r="Q31" s="6"/>
      <c r="R31" s="6"/>
      <c r="S31" s="6"/>
      <c r="T31" s="6"/>
      <c r="U31" s="6"/>
      <c r="V31" s="6"/>
      <c r="W31" s="6"/>
      <c r="X31" s="6"/>
      <c r="Y31" s="6"/>
      <c r="Z31" s="6"/>
      <c r="AA31" s="6"/>
      <c r="AB31" s="6"/>
      <c r="AC31" s="6"/>
      <c r="AD31" s="6"/>
      <c r="AE31" s="6"/>
    </row>
    <row r="32" spans="1:31" ht="66.75" hidden="1" customHeight="1">
      <c r="A32" s="43" t="s">
        <v>0</v>
      </c>
      <c r="B32" s="75" t="s">
        <v>63</v>
      </c>
      <c r="C32" s="77" t="s">
        <v>1</v>
      </c>
      <c r="D32" s="75" t="s">
        <v>50</v>
      </c>
      <c r="E32" s="44" t="s">
        <v>2</v>
      </c>
    </row>
    <row r="33" spans="1:31" ht="37.5" hidden="1">
      <c r="A33" s="57" t="s">
        <v>5</v>
      </c>
      <c r="B33" s="88"/>
      <c r="C33" s="90">
        <f t="shared" ref="C33:C37" si="6">D33-B33</f>
        <v>0</v>
      </c>
      <c r="D33" s="88"/>
      <c r="E33" s="59" t="s">
        <v>57</v>
      </c>
      <c r="F33" s="6"/>
      <c r="G33" s="6"/>
      <c r="H33" s="6"/>
      <c r="I33" s="6"/>
      <c r="J33" s="6"/>
      <c r="K33" s="6"/>
      <c r="L33" s="6"/>
      <c r="M33" s="6"/>
      <c r="N33" s="6"/>
      <c r="O33" s="6"/>
      <c r="P33" s="6"/>
      <c r="Q33" s="6"/>
      <c r="R33" s="6"/>
      <c r="S33" s="6"/>
      <c r="T33" s="6"/>
      <c r="U33" s="6"/>
      <c r="V33" s="6"/>
      <c r="W33" s="6"/>
      <c r="X33" s="6"/>
      <c r="Y33" s="6"/>
      <c r="Z33" s="6"/>
      <c r="AA33" s="6"/>
      <c r="AB33" s="6"/>
      <c r="AC33" s="6"/>
      <c r="AD33" s="6"/>
      <c r="AE33" s="6"/>
    </row>
    <row r="34" spans="1:31" ht="16.5" hidden="1">
      <c r="A34" s="58"/>
      <c r="B34" s="26"/>
      <c r="C34" s="38">
        <f t="shared" si="6"/>
        <v>0</v>
      </c>
      <c r="D34" s="26"/>
      <c r="E34" s="113"/>
      <c r="F34" s="6"/>
      <c r="G34" s="6"/>
      <c r="H34" s="6"/>
      <c r="I34" s="6"/>
      <c r="J34" s="6"/>
      <c r="K34" s="6"/>
      <c r="L34" s="6"/>
      <c r="M34" s="6"/>
      <c r="N34" s="6"/>
      <c r="O34" s="6"/>
      <c r="P34" s="6"/>
      <c r="Q34" s="6"/>
      <c r="R34" s="6"/>
      <c r="S34" s="6"/>
      <c r="T34" s="6"/>
      <c r="U34" s="6"/>
      <c r="V34" s="6"/>
      <c r="W34" s="6"/>
      <c r="X34" s="6"/>
      <c r="Y34" s="6"/>
      <c r="Z34" s="6"/>
      <c r="AA34" s="6"/>
      <c r="AB34" s="6"/>
      <c r="AC34" s="6"/>
      <c r="AD34" s="6"/>
      <c r="AE34" s="6"/>
    </row>
    <row r="35" spans="1:31" ht="16.5" hidden="1">
      <c r="A35" s="81"/>
      <c r="B35" s="26"/>
      <c r="C35" s="38">
        <f t="shared" si="6"/>
        <v>0</v>
      </c>
      <c r="D35" s="26"/>
      <c r="E35" s="113"/>
      <c r="F35" s="6"/>
      <c r="G35" s="6"/>
      <c r="H35" s="6"/>
      <c r="I35" s="6"/>
      <c r="J35" s="6"/>
      <c r="K35" s="6"/>
      <c r="L35" s="6"/>
      <c r="M35" s="6"/>
      <c r="N35" s="6"/>
      <c r="O35" s="6"/>
      <c r="P35" s="6"/>
      <c r="Q35" s="6"/>
      <c r="R35" s="6"/>
      <c r="S35" s="6"/>
      <c r="T35" s="6"/>
      <c r="U35" s="6"/>
      <c r="V35" s="6"/>
      <c r="W35" s="6"/>
      <c r="X35" s="6"/>
      <c r="Y35" s="6"/>
      <c r="Z35" s="6"/>
      <c r="AA35" s="6"/>
      <c r="AB35" s="6"/>
      <c r="AC35" s="6"/>
      <c r="AD35" s="6"/>
      <c r="AE35" s="6"/>
    </row>
    <row r="36" spans="1:31" ht="16.5" hidden="1">
      <c r="A36" s="96"/>
      <c r="B36" s="26"/>
      <c r="C36" s="38">
        <f t="shared" si="6"/>
        <v>0</v>
      </c>
      <c r="D36" s="26"/>
      <c r="E36" s="114"/>
      <c r="F36" s="6"/>
      <c r="G36" s="6"/>
      <c r="H36" s="6"/>
      <c r="I36" s="6"/>
      <c r="J36" s="6"/>
      <c r="K36" s="6"/>
      <c r="L36" s="6"/>
      <c r="M36" s="6"/>
      <c r="N36" s="6"/>
      <c r="O36" s="6"/>
      <c r="P36" s="6"/>
      <c r="Q36" s="6"/>
      <c r="R36" s="6"/>
      <c r="S36" s="6"/>
      <c r="T36" s="6"/>
      <c r="U36" s="6"/>
      <c r="V36" s="6"/>
      <c r="W36" s="6"/>
      <c r="X36" s="6"/>
      <c r="Y36" s="6"/>
      <c r="Z36" s="6"/>
      <c r="AA36" s="6"/>
      <c r="AB36" s="6"/>
      <c r="AC36" s="6"/>
      <c r="AD36" s="6"/>
      <c r="AE36" s="6"/>
    </row>
    <row r="37" spans="1:31" ht="16.5" hidden="1">
      <c r="A37" s="23"/>
      <c r="B37" s="26"/>
      <c r="C37" s="38">
        <f t="shared" si="6"/>
        <v>0</v>
      </c>
      <c r="D37" s="26"/>
      <c r="E37" s="115"/>
      <c r="F37" s="6"/>
      <c r="G37" s="6"/>
      <c r="H37" s="6"/>
      <c r="I37" s="6"/>
      <c r="J37" s="6"/>
      <c r="K37" s="6"/>
      <c r="L37" s="6"/>
      <c r="M37" s="6"/>
      <c r="N37" s="6"/>
      <c r="O37" s="6"/>
      <c r="P37" s="6"/>
      <c r="Q37" s="6"/>
      <c r="R37" s="6"/>
      <c r="S37" s="6"/>
      <c r="T37" s="6"/>
      <c r="U37" s="6"/>
      <c r="V37" s="6"/>
      <c r="W37" s="6"/>
      <c r="X37" s="6"/>
      <c r="Y37" s="6"/>
      <c r="Z37" s="6"/>
      <c r="AA37" s="6"/>
      <c r="AB37" s="6"/>
      <c r="AC37" s="6"/>
      <c r="AD37" s="6"/>
      <c r="AE37" s="6"/>
    </row>
    <row r="38" spans="1:31" ht="18.75" hidden="1">
      <c r="A38" s="81"/>
      <c r="B38" s="26"/>
      <c r="C38" s="38">
        <f t="shared" ref="C38:C39" si="7">D38-B38</f>
        <v>0</v>
      </c>
      <c r="D38" s="26"/>
      <c r="E38" s="93"/>
      <c r="F38" s="6"/>
      <c r="G38" s="6"/>
      <c r="H38" s="6"/>
      <c r="I38" s="6"/>
      <c r="J38" s="6"/>
      <c r="K38" s="6"/>
      <c r="L38" s="6"/>
      <c r="M38" s="6"/>
      <c r="N38" s="6"/>
      <c r="O38" s="6"/>
      <c r="P38" s="6"/>
      <c r="Q38" s="6"/>
      <c r="R38" s="6"/>
      <c r="S38" s="6"/>
      <c r="T38" s="6"/>
      <c r="U38" s="6"/>
      <c r="V38" s="6"/>
      <c r="W38" s="6"/>
      <c r="X38" s="6"/>
      <c r="Y38" s="6"/>
      <c r="Z38" s="6"/>
      <c r="AA38" s="6"/>
      <c r="AB38" s="6"/>
      <c r="AC38" s="6"/>
      <c r="AD38" s="6"/>
      <c r="AE38" s="6"/>
    </row>
    <row r="39" spans="1:31" ht="18.75" hidden="1">
      <c r="A39" s="58"/>
      <c r="B39" s="26"/>
      <c r="C39" s="38">
        <f t="shared" si="7"/>
        <v>0</v>
      </c>
      <c r="D39" s="53"/>
      <c r="E39" s="85"/>
      <c r="F39" s="6"/>
      <c r="G39" s="6"/>
      <c r="H39" s="6"/>
      <c r="I39" s="6"/>
      <c r="J39" s="6"/>
      <c r="K39" s="6"/>
      <c r="L39" s="6"/>
      <c r="M39" s="6"/>
      <c r="N39" s="6"/>
      <c r="O39" s="6"/>
      <c r="P39" s="6"/>
      <c r="Q39" s="6"/>
      <c r="R39" s="6"/>
      <c r="S39" s="6"/>
      <c r="T39" s="6"/>
      <c r="U39" s="6"/>
      <c r="V39" s="6"/>
      <c r="W39" s="6"/>
      <c r="X39" s="6"/>
      <c r="Y39" s="6"/>
      <c r="Z39" s="6"/>
      <c r="AA39" s="6"/>
      <c r="AB39" s="6"/>
      <c r="AC39" s="6"/>
      <c r="AD39" s="6"/>
      <c r="AE39" s="6"/>
    </row>
    <row r="40" spans="1:31" s="56" customFormat="1" ht="36.75" hidden="1" customHeight="1">
      <c r="A40" s="21" t="s">
        <v>15</v>
      </c>
      <c r="B40" s="20">
        <f>SUM(B33:B39)</f>
        <v>0</v>
      </c>
      <c r="C40" s="22">
        <f>D40-B40</f>
        <v>0</v>
      </c>
      <c r="D40" s="20">
        <f>SUM(D33:D39)</f>
        <v>0</v>
      </c>
      <c r="E40" s="54"/>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row>
    <row r="41" spans="1:31" ht="62.25" hidden="1" customHeight="1">
      <c r="A41" s="105" t="s">
        <v>43</v>
      </c>
      <c r="B41" s="105"/>
      <c r="C41" s="105"/>
      <c r="D41" s="105"/>
      <c r="E41" s="105"/>
      <c r="F41" s="6"/>
      <c r="G41" s="6"/>
      <c r="H41" s="6"/>
      <c r="I41" s="6"/>
      <c r="J41" s="6"/>
      <c r="K41" s="6"/>
      <c r="L41" s="6"/>
      <c r="M41" s="6"/>
      <c r="N41" s="6"/>
      <c r="O41" s="6"/>
      <c r="P41" s="6"/>
      <c r="Q41" s="6"/>
      <c r="R41" s="6"/>
      <c r="S41" s="6"/>
      <c r="T41" s="6"/>
      <c r="U41" s="6"/>
      <c r="V41" s="6"/>
      <c r="W41" s="6"/>
      <c r="X41" s="6"/>
      <c r="Y41" s="6"/>
      <c r="Z41" s="6"/>
      <c r="AA41" s="6"/>
      <c r="AB41" s="6"/>
      <c r="AC41" s="6"/>
      <c r="AD41" s="6"/>
      <c r="AE41" s="6"/>
    </row>
    <row r="42" spans="1:31" ht="69.75" hidden="1" customHeight="1">
      <c r="A42" s="40" t="s">
        <v>0</v>
      </c>
      <c r="B42" s="75" t="s">
        <v>63</v>
      </c>
      <c r="C42" s="77" t="s">
        <v>1</v>
      </c>
      <c r="D42" s="75" t="s">
        <v>50</v>
      </c>
      <c r="E42" s="39" t="s">
        <v>2</v>
      </c>
      <c r="F42" s="6"/>
      <c r="G42" s="6"/>
      <c r="H42" s="6"/>
      <c r="I42" s="6"/>
      <c r="J42" s="6"/>
      <c r="K42" s="6"/>
      <c r="L42" s="6"/>
      <c r="M42" s="6"/>
      <c r="N42" s="6"/>
      <c r="O42" s="6"/>
      <c r="P42" s="6"/>
      <c r="Q42" s="6"/>
      <c r="R42" s="6"/>
      <c r="S42" s="6"/>
      <c r="T42" s="6"/>
      <c r="U42" s="6"/>
      <c r="V42" s="6"/>
      <c r="W42" s="6"/>
      <c r="X42" s="6"/>
      <c r="Y42" s="6"/>
      <c r="Z42" s="6"/>
      <c r="AA42" s="6"/>
      <c r="AB42" s="6"/>
      <c r="AC42" s="6"/>
      <c r="AD42" s="6"/>
      <c r="AE42" s="6"/>
    </row>
    <row r="43" spans="1:31" ht="111" hidden="1" customHeight="1">
      <c r="A43" s="23" t="s">
        <v>4</v>
      </c>
      <c r="B43" s="26"/>
      <c r="C43" s="38">
        <f t="shared" ref="C43" si="8">D43-B43</f>
        <v>0</v>
      </c>
      <c r="D43" s="26"/>
      <c r="E43" s="92" t="s">
        <v>62</v>
      </c>
      <c r="F43" s="6"/>
      <c r="G43" s="6"/>
      <c r="H43" s="6"/>
      <c r="I43" s="6"/>
      <c r="J43" s="6"/>
      <c r="K43" s="6"/>
      <c r="L43" s="6"/>
      <c r="M43" s="6"/>
      <c r="N43" s="6"/>
      <c r="O43" s="6"/>
      <c r="P43" s="6"/>
      <c r="Q43" s="6"/>
      <c r="R43" s="6"/>
      <c r="S43" s="6"/>
      <c r="T43" s="6"/>
      <c r="U43" s="6"/>
      <c r="V43" s="6"/>
      <c r="W43" s="6"/>
      <c r="X43" s="6"/>
      <c r="Y43" s="6"/>
      <c r="Z43" s="6"/>
      <c r="AA43" s="6"/>
      <c r="AB43" s="6"/>
      <c r="AC43" s="6"/>
      <c r="AD43" s="6"/>
      <c r="AE43" s="6"/>
    </row>
    <row r="44" spans="1:31" ht="95.25" hidden="1" customHeight="1">
      <c r="A44" s="23"/>
      <c r="B44" s="26"/>
      <c r="C44" s="38">
        <f t="shared" ref="C44:C47" si="9">D44-B44</f>
        <v>0</v>
      </c>
      <c r="D44" s="25"/>
      <c r="E44" s="92"/>
      <c r="F44" s="6"/>
      <c r="G44" s="6"/>
      <c r="H44" s="6"/>
      <c r="I44" s="6"/>
      <c r="J44" s="6"/>
      <c r="K44" s="6"/>
      <c r="L44" s="6"/>
      <c r="M44" s="6"/>
      <c r="N44" s="6"/>
      <c r="O44" s="6"/>
      <c r="P44" s="6"/>
      <c r="Q44" s="6"/>
      <c r="R44" s="6"/>
      <c r="S44" s="6"/>
      <c r="T44" s="6"/>
      <c r="U44" s="6"/>
      <c r="V44" s="6"/>
      <c r="W44" s="6"/>
      <c r="X44" s="6"/>
      <c r="Y44" s="6"/>
      <c r="Z44" s="6"/>
      <c r="AA44" s="6"/>
      <c r="AB44" s="6"/>
      <c r="AC44" s="6"/>
      <c r="AD44" s="6"/>
      <c r="AE44" s="6"/>
    </row>
    <row r="45" spans="1:31" ht="95.25" hidden="1" customHeight="1">
      <c r="A45" s="23"/>
      <c r="B45" s="26"/>
      <c r="C45" s="38">
        <f t="shared" si="9"/>
        <v>0</v>
      </c>
      <c r="D45" s="88"/>
      <c r="E45" s="92"/>
      <c r="F45" s="6"/>
      <c r="G45" s="6"/>
      <c r="H45" s="6"/>
      <c r="I45" s="6"/>
      <c r="J45" s="6"/>
      <c r="K45" s="6"/>
      <c r="L45" s="6"/>
      <c r="M45" s="6"/>
      <c r="N45" s="6"/>
      <c r="O45" s="6"/>
      <c r="P45" s="6"/>
      <c r="Q45" s="6"/>
      <c r="R45" s="6"/>
      <c r="S45" s="6"/>
      <c r="T45" s="6"/>
      <c r="U45" s="6"/>
      <c r="V45" s="6"/>
      <c r="W45" s="6"/>
      <c r="X45" s="6"/>
      <c r="Y45" s="6"/>
      <c r="Z45" s="6"/>
      <c r="AA45" s="6"/>
      <c r="AB45" s="6"/>
      <c r="AC45" s="6"/>
      <c r="AD45" s="6"/>
      <c r="AE45" s="6"/>
    </row>
    <row r="46" spans="1:31" ht="125.25" hidden="1" customHeight="1">
      <c r="A46" s="19"/>
      <c r="B46" s="26"/>
      <c r="C46" s="38">
        <f t="shared" si="9"/>
        <v>0</v>
      </c>
      <c r="D46" s="25"/>
      <c r="E46" s="86"/>
      <c r="F46" s="6"/>
      <c r="G46" s="6"/>
      <c r="H46" s="6"/>
      <c r="I46" s="6"/>
      <c r="J46" s="6"/>
      <c r="K46" s="6"/>
      <c r="L46" s="6"/>
      <c r="M46" s="6"/>
      <c r="N46" s="6"/>
      <c r="O46" s="6"/>
      <c r="P46" s="6"/>
      <c r="Q46" s="6"/>
      <c r="R46" s="6"/>
      <c r="S46" s="6"/>
      <c r="T46" s="6"/>
      <c r="U46" s="6"/>
      <c r="V46" s="6"/>
      <c r="W46" s="6"/>
      <c r="X46" s="6"/>
      <c r="Y46" s="6"/>
      <c r="Z46" s="6"/>
      <c r="AA46" s="6"/>
      <c r="AB46" s="6"/>
      <c r="AC46" s="6"/>
      <c r="AD46" s="6"/>
      <c r="AE46" s="6"/>
    </row>
    <row r="47" spans="1:31" ht="80.25" hidden="1" customHeight="1">
      <c r="A47" s="19"/>
      <c r="B47" s="26"/>
      <c r="C47" s="38">
        <f t="shared" si="9"/>
        <v>0</v>
      </c>
      <c r="D47" s="25"/>
      <c r="E47" s="86"/>
      <c r="F47" s="6"/>
      <c r="G47" s="6"/>
      <c r="H47" s="6"/>
      <c r="I47" s="6"/>
      <c r="J47" s="6"/>
      <c r="K47" s="6"/>
      <c r="L47" s="6"/>
      <c r="M47" s="6"/>
      <c r="N47" s="6"/>
      <c r="O47" s="6"/>
      <c r="P47" s="6"/>
      <c r="Q47" s="6"/>
      <c r="R47" s="6"/>
      <c r="S47" s="6"/>
      <c r="T47" s="6"/>
      <c r="U47" s="6"/>
      <c r="V47" s="6"/>
      <c r="W47" s="6"/>
      <c r="X47" s="6"/>
      <c r="Y47" s="6"/>
      <c r="Z47" s="6"/>
      <c r="AA47" s="6"/>
      <c r="AB47" s="6"/>
      <c r="AC47" s="6"/>
      <c r="AD47" s="6"/>
      <c r="AE47" s="6"/>
    </row>
    <row r="48" spans="1:31" s="7" customFormat="1" ht="35.25" hidden="1" customHeight="1">
      <c r="A48" s="9" t="s">
        <v>16</v>
      </c>
      <c r="B48" s="18">
        <f>SUM(B43:B47)</f>
        <v>0</v>
      </c>
      <c r="C48" s="18">
        <f>D48-B48</f>
        <v>0</v>
      </c>
      <c r="D48" s="18">
        <f>SUM(D43:D47)</f>
        <v>0</v>
      </c>
      <c r="E48" s="30"/>
      <c r="F48" s="8"/>
      <c r="G48" s="8"/>
      <c r="H48" s="8"/>
      <c r="I48" s="8"/>
      <c r="J48" s="8"/>
      <c r="K48" s="8"/>
      <c r="L48" s="8"/>
      <c r="M48" s="8"/>
      <c r="N48" s="8"/>
      <c r="O48" s="8"/>
      <c r="P48" s="8"/>
      <c r="Q48" s="8"/>
      <c r="R48" s="8"/>
      <c r="S48" s="8"/>
      <c r="T48" s="8"/>
      <c r="U48" s="8"/>
      <c r="V48" s="8"/>
      <c r="W48" s="8"/>
      <c r="X48" s="8"/>
      <c r="Y48" s="8"/>
      <c r="Z48" s="8"/>
      <c r="AA48" s="8"/>
      <c r="AB48" s="8"/>
      <c r="AC48" s="8"/>
      <c r="AD48" s="8"/>
      <c r="AE48" s="8"/>
    </row>
    <row r="49" spans="1:31" s="7" customFormat="1" ht="32.25" hidden="1" customHeight="1">
      <c r="A49" s="111" t="s">
        <v>44</v>
      </c>
      <c r="B49" s="111"/>
      <c r="C49" s="111"/>
      <c r="D49" s="111"/>
      <c r="E49" s="111"/>
      <c r="F49" s="8"/>
      <c r="G49" s="8"/>
      <c r="H49" s="8"/>
      <c r="I49" s="8"/>
      <c r="J49" s="8"/>
      <c r="K49" s="8"/>
      <c r="L49" s="8"/>
      <c r="M49" s="8"/>
      <c r="N49" s="8"/>
      <c r="O49" s="8"/>
      <c r="P49" s="8"/>
      <c r="Q49" s="8"/>
      <c r="R49" s="8"/>
      <c r="S49" s="8"/>
      <c r="T49" s="8"/>
      <c r="U49" s="8"/>
      <c r="V49" s="8"/>
      <c r="W49" s="8"/>
      <c r="X49" s="8"/>
      <c r="Y49" s="8"/>
      <c r="Z49" s="8"/>
      <c r="AA49" s="8"/>
      <c r="AB49" s="8"/>
      <c r="AC49" s="8"/>
      <c r="AD49" s="8"/>
      <c r="AE49" s="8"/>
    </row>
    <row r="50" spans="1:31" ht="71.25" hidden="1" customHeight="1">
      <c r="A50" s="40" t="s">
        <v>0</v>
      </c>
      <c r="B50" s="75" t="s">
        <v>54</v>
      </c>
      <c r="C50" s="77" t="s">
        <v>1</v>
      </c>
      <c r="D50" s="75" t="s">
        <v>50</v>
      </c>
      <c r="E50" s="39" t="s">
        <v>2</v>
      </c>
    </row>
    <row r="51" spans="1:31" s="7" customFormat="1" ht="60" hidden="1" customHeight="1">
      <c r="A51" s="24"/>
      <c r="B51" s="48"/>
      <c r="C51" s="51">
        <f t="shared" ref="C51:C59" si="10">D51-B51</f>
        <v>0</v>
      </c>
      <c r="D51" s="48"/>
      <c r="E51" s="79" t="s">
        <v>49</v>
      </c>
      <c r="F51" s="8"/>
      <c r="G51" s="8"/>
      <c r="H51" s="8"/>
      <c r="I51" s="8"/>
      <c r="J51" s="8"/>
      <c r="K51" s="8"/>
      <c r="L51" s="8"/>
      <c r="M51" s="8"/>
      <c r="N51" s="8"/>
      <c r="O51" s="8"/>
      <c r="P51" s="8"/>
      <c r="Q51" s="8"/>
      <c r="R51" s="8"/>
      <c r="S51" s="8"/>
      <c r="T51" s="8"/>
      <c r="U51" s="8"/>
      <c r="V51" s="8"/>
      <c r="W51" s="8"/>
      <c r="X51" s="8"/>
      <c r="Y51" s="8"/>
      <c r="Z51" s="8"/>
      <c r="AA51" s="8"/>
      <c r="AB51" s="8"/>
      <c r="AC51" s="8"/>
      <c r="AD51" s="8"/>
      <c r="AE51" s="8"/>
    </row>
    <row r="52" spans="1:31" s="7" customFormat="1" ht="42.75" hidden="1" customHeight="1">
      <c r="A52" s="19"/>
      <c r="B52" s="26"/>
      <c r="C52" s="38">
        <f>D52-B52</f>
        <v>0</v>
      </c>
      <c r="D52" s="26"/>
      <c r="E52" s="78"/>
      <c r="F52" s="8"/>
      <c r="G52" s="8"/>
      <c r="H52" s="8"/>
      <c r="I52" s="8"/>
      <c r="J52" s="8"/>
      <c r="K52" s="8"/>
      <c r="L52" s="8"/>
      <c r="M52" s="8"/>
      <c r="N52" s="8"/>
      <c r="O52" s="8"/>
      <c r="P52" s="8"/>
      <c r="Q52" s="8"/>
      <c r="R52" s="8"/>
      <c r="S52" s="8"/>
      <c r="T52" s="8"/>
      <c r="U52" s="8"/>
      <c r="V52" s="8"/>
      <c r="W52" s="8"/>
      <c r="X52" s="8"/>
      <c r="Y52" s="8"/>
      <c r="Z52" s="8"/>
      <c r="AA52" s="8"/>
      <c r="AB52" s="8"/>
      <c r="AC52" s="8"/>
      <c r="AD52" s="8"/>
      <c r="AE52" s="8"/>
    </row>
    <row r="53" spans="1:31" s="7" customFormat="1" ht="33.75" hidden="1" customHeight="1">
      <c r="A53" s="9" t="s">
        <v>16</v>
      </c>
      <c r="B53" s="18">
        <f>SUM(B51:B52)</f>
        <v>0</v>
      </c>
      <c r="C53" s="18">
        <f>D53-B53</f>
        <v>0</v>
      </c>
      <c r="D53" s="18">
        <f>SUM(D51:D52)</f>
        <v>0</v>
      </c>
      <c r="E53" s="30"/>
      <c r="F53" s="8"/>
      <c r="G53" s="8"/>
      <c r="H53" s="8"/>
      <c r="I53" s="8"/>
      <c r="J53" s="8"/>
      <c r="K53" s="8"/>
      <c r="L53" s="8"/>
      <c r="M53" s="8"/>
      <c r="N53" s="8"/>
      <c r="O53" s="8"/>
      <c r="P53" s="8"/>
      <c r="Q53" s="8"/>
      <c r="R53" s="8"/>
      <c r="S53" s="8"/>
      <c r="T53" s="8"/>
      <c r="U53" s="8"/>
      <c r="V53" s="8"/>
      <c r="W53" s="8"/>
      <c r="X53" s="8"/>
      <c r="Y53" s="8"/>
      <c r="Z53" s="8"/>
      <c r="AA53" s="8"/>
      <c r="AB53" s="8"/>
      <c r="AC53" s="8"/>
      <c r="AD53" s="8"/>
      <c r="AE53" s="8"/>
    </row>
    <row r="54" spans="1:31" s="7" customFormat="1" ht="66" hidden="1" customHeight="1">
      <c r="A54" s="116" t="s">
        <v>51</v>
      </c>
      <c r="B54" s="117"/>
      <c r="C54" s="117"/>
      <c r="D54" s="117"/>
      <c r="E54" s="118"/>
      <c r="F54" s="8"/>
      <c r="G54" s="8"/>
      <c r="H54" s="8"/>
      <c r="I54" s="8"/>
      <c r="J54" s="8"/>
      <c r="K54" s="8"/>
      <c r="L54" s="8"/>
      <c r="M54" s="8"/>
      <c r="N54" s="8"/>
      <c r="O54" s="8"/>
      <c r="P54" s="8"/>
      <c r="Q54" s="8"/>
      <c r="R54" s="8"/>
      <c r="S54" s="8"/>
      <c r="T54" s="8"/>
      <c r="U54" s="8"/>
      <c r="V54" s="8"/>
      <c r="W54" s="8"/>
      <c r="X54" s="8"/>
      <c r="Y54" s="8"/>
      <c r="Z54" s="8"/>
      <c r="AA54" s="8"/>
      <c r="AB54" s="8"/>
      <c r="AC54" s="8"/>
      <c r="AD54" s="8"/>
      <c r="AE54" s="8"/>
    </row>
    <row r="55" spans="1:31" ht="71.25" hidden="1" customHeight="1">
      <c r="A55" s="40" t="s">
        <v>0</v>
      </c>
      <c r="B55" s="75" t="s">
        <v>63</v>
      </c>
      <c r="C55" s="77" t="s">
        <v>1</v>
      </c>
      <c r="D55" s="75" t="s">
        <v>50</v>
      </c>
      <c r="E55" s="41" t="s">
        <v>2</v>
      </c>
    </row>
    <row r="56" spans="1:31" s="7" customFormat="1" ht="122.25" hidden="1" customHeight="1">
      <c r="A56" s="24" t="s">
        <v>52</v>
      </c>
      <c r="B56" s="48"/>
      <c r="C56" s="51">
        <f t="shared" si="10"/>
        <v>0</v>
      </c>
      <c r="D56" s="48"/>
      <c r="E56" s="84" t="s">
        <v>58</v>
      </c>
      <c r="F56" s="8"/>
      <c r="G56" s="8"/>
      <c r="H56" s="8"/>
      <c r="I56" s="8"/>
      <c r="J56" s="8"/>
      <c r="K56" s="8"/>
      <c r="L56" s="8"/>
      <c r="M56" s="8"/>
      <c r="N56" s="8"/>
      <c r="O56" s="8"/>
      <c r="P56" s="8"/>
      <c r="Q56" s="8"/>
      <c r="R56" s="8"/>
      <c r="S56" s="8"/>
      <c r="T56" s="8"/>
      <c r="U56" s="8"/>
      <c r="V56" s="8"/>
      <c r="W56" s="8"/>
      <c r="X56" s="8"/>
      <c r="Y56" s="8"/>
      <c r="Z56" s="8"/>
      <c r="AA56" s="8"/>
      <c r="AB56" s="8"/>
      <c r="AC56" s="8"/>
      <c r="AD56" s="8"/>
      <c r="AE56" s="8"/>
    </row>
    <row r="57" spans="1:31" s="7" customFormat="1" ht="75" hidden="1">
      <c r="A57" s="87"/>
      <c r="B57" s="89"/>
      <c r="C57" s="91">
        <f t="shared" si="10"/>
        <v>0</v>
      </c>
      <c r="D57" s="89"/>
      <c r="E57" s="82" t="s">
        <v>60</v>
      </c>
      <c r="F57" s="8"/>
      <c r="G57" s="8"/>
      <c r="H57" s="8"/>
      <c r="I57" s="8"/>
      <c r="J57" s="8"/>
      <c r="K57" s="8"/>
      <c r="L57" s="8"/>
      <c r="M57" s="8"/>
      <c r="N57" s="8"/>
      <c r="O57" s="8"/>
      <c r="P57" s="8"/>
      <c r="Q57" s="8"/>
      <c r="R57" s="8"/>
      <c r="S57" s="8"/>
      <c r="T57" s="8"/>
      <c r="U57" s="8"/>
      <c r="V57" s="8"/>
      <c r="W57" s="8"/>
      <c r="X57" s="8"/>
      <c r="Y57" s="8"/>
      <c r="Z57" s="8"/>
      <c r="AA57" s="8"/>
      <c r="AB57" s="8"/>
      <c r="AC57" s="8"/>
      <c r="AD57" s="8"/>
      <c r="AE57" s="8"/>
    </row>
    <row r="58" spans="1:31" s="7" customFormat="1" ht="56.25" hidden="1">
      <c r="A58" s="19"/>
      <c r="B58" s="89"/>
      <c r="C58" s="91">
        <f t="shared" si="10"/>
        <v>0</v>
      </c>
      <c r="D58" s="89"/>
      <c r="E58" s="82" t="s">
        <v>61</v>
      </c>
      <c r="F58" s="8"/>
      <c r="G58" s="8"/>
      <c r="H58" s="8"/>
      <c r="I58" s="8"/>
      <c r="J58" s="8"/>
      <c r="K58" s="8"/>
      <c r="L58" s="8"/>
      <c r="M58" s="8"/>
      <c r="N58" s="8"/>
      <c r="O58" s="8"/>
      <c r="P58" s="8"/>
      <c r="Q58" s="8"/>
      <c r="R58" s="8"/>
      <c r="S58" s="8"/>
      <c r="T58" s="8"/>
      <c r="U58" s="8"/>
      <c r="V58" s="8"/>
      <c r="W58" s="8"/>
      <c r="X58" s="8"/>
      <c r="Y58" s="8"/>
      <c r="Z58" s="8"/>
      <c r="AA58" s="8"/>
      <c r="AB58" s="8"/>
      <c r="AC58" s="8"/>
      <c r="AD58" s="8"/>
      <c r="AE58" s="8"/>
    </row>
    <row r="59" spans="1:31" s="7" customFormat="1" ht="43.5" hidden="1" customHeight="1">
      <c r="A59" s="87"/>
      <c r="B59" s="89"/>
      <c r="C59" s="91">
        <f t="shared" si="10"/>
        <v>0</v>
      </c>
      <c r="D59" s="89"/>
      <c r="E59" s="82" t="s">
        <v>59</v>
      </c>
      <c r="F59" s="8"/>
      <c r="G59" s="8"/>
      <c r="H59" s="8"/>
      <c r="I59" s="8"/>
      <c r="J59" s="8"/>
      <c r="K59" s="8"/>
      <c r="L59" s="8"/>
      <c r="M59" s="8"/>
      <c r="N59" s="8"/>
      <c r="O59" s="8"/>
      <c r="P59" s="8"/>
      <c r="Q59" s="8"/>
      <c r="R59" s="8"/>
      <c r="S59" s="8"/>
      <c r="T59" s="8"/>
      <c r="U59" s="8"/>
      <c r="V59" s="8"/>
      <c r="W59" s="8"/>
      <c r="X59" s="8"/>
      <c r="Y59" s="8"/>
      <c r="Z59" s="8"/>
      <c r="AA59" s="8"/>
      <c r="AB59" s="8"/>
      <c r="AC59" s="8"/>
      <c r="AD59" s="8"/>
      <c r="AE59" s="8"/>
    </row>
    <row r="60" spans="1:31" s="7" customFormat="1" ht="31.5" hidden="1">
      <c r="A60" s="9" t="s">
        <v>16</v>
      </c>
      <c r="B60" s="18"/>
      <c r="C60" s="18">
        <f>D60-B60</f>
        <v>0</v>
      </c>
      <c r="D60" s="18"/>
      <c r="E60" s="30"/>
      <c r="F60" s="8"/>
      <c r="G60" s="8"/>
      <c r="H60" s="8"/>
      <c r="I60" s="8"/>
      <c r="J60" s="8"/>
      <c r="K60" s="8"/>
      <c r="L60" s="8"/>
      <c r="M60" s="8"/>
      <c r="N60" s="8"/>
      <c r="O60" s="8"/>
      <c r="P60" s="8"/>
      <c r="Q60" s="8"/>
      <c r="R60" s="8"/>
      <c r="S60" s="8"/>
      <c r="T60" s="8"/>
      <c r="U60" s="8"/>
      <c r="V60" s="8"/>
      <c r="W60" s="8"/>
      <c r="X60" s="8"/>
      <c r="Y60" s="8"/>
      <c r="Z60" s="8"/>
      <c r="AA60" s="8"/>
      <c r="AB60" s="8"/>
      <c r="AC60" s="8"/>
      <c r="AD60" s="8"/>
      <c r="AE60" s="8"/>
    </row>
    <row r="61" spans="1:31" ht="23.25" customHeight="1">
      <c r="A61" s="112" t="s">
        <v>21</v>
      </c>
      <c r="B61" s="112"/>
      <c r="C61" s="112"/>
      <c r="D61" s="112"/>
      <c r="E61" s="112"/>
      <c r="F61" s="6"/>
      <c r="G61" s="6"/>
      <c r="H61" s="6"/>
      <c r="I61" s="6"/>
      <c r="J61" s="6"/>
      <c r="K61" s="6"/>
      <c r="L61" s="6"/>
      <c r="M61" s="6"/>
      <c r="N61" s="6"/>
      <c r="O61" s="6"/>
      <c r="P61" s="6"/>
      <c r="Q61" s="6"/>
      <c r="R61" s="6"/>
      <c r="S61" s="6"/>
      <c r="T61" s="6"/>
      <c r="U61" s="6"/>
      <c r="V61" s="6"/>
      <c r="W61" s="6"/>
      <c r="X61" s="6"/>
      <c r="Y61" s="6"/>
      <c r="Z61" s="6"/>
      <c r="AA61" s="6"/>
      <c r="AB61" s="6"/>
      <c r="AC61" s="6"/>
      <c r="AD61" s="6"/>
      <c r="AE61" s="6"/>
    </row>
    <row r="62" spans="1:31" ht="71.25" customHeight="1">
      <c r="A62" s="40" t="s">
        <v>0</v>
      </c>
      <c r="B62" s="75" t="s">
        <v>63</v>
      </c>
      <c r="C62" s="77" t="s">
        <v>1</v>
      </c>
      <c r="D62" s="75" t="s">
        <v>50</v>
      </c>
      <c r="E62" s="39" t="s">
        <v>2</v>
      </c>
    </row>
    <row r="63" spans="1:31" s="5" customFormat="1" ht="112.5">
      <c r="A63" s="19" t="s">
        <v>65</v>
      </c>
      <c r="B63" s="26">
        <v>953</v>
      </c>
      <c r="C63" s="38">
        <f t="shared" ref="C63" si="11">D63-B63</f>
        <v>-59.200000000000045</v>
      </c>
      <c r="D63" s="26">
        <v>893.8</v>
      </c>
      <c r="E63" s="84" t="s">
        <v>139</v>
      </c>
    </row>
    <row r="64" spans="1:31" s="5" customFormat="1" ht="59.25" customHeight="1">
      <c r="A64" s="19" t="s">
        <v>122</v>
      </c>
      <c r="B64" s="26">
        <v>55787</v>
      </c>
      <c r="C64" s="38">
        <f t="shared" ref="C64:C110" si="12">D64-B64</f>
        <v>-3231.1999999999971</v>
      </c>
      <c r="D64" s="26">
        <v>52555.8</v>
      </c>
      <c r="E64" s="102" t="s">
        <v>124</v>
      </c>
    </row>
    <row r="65" spans="1:5" s="5" customFormat="1" ht="59.25" customHeight="1">
      <c r="A65" s="19" t="s">
        <v>106</v>
      </c>
      <c r="B65" s="26">
        <v>885.2</v>
      </c>
      <c r="C65" s="38">
        <f t="shared" si="12"/>
        <v>-34.100000000000023</v>
      </c>
      <c r="D65" s="26">
        <v>851.1</v>
      </c>
      <c r="E65" s="119"/>
    </row>
    <row r="66" spans="1:5" s="5" customFormat="1" ht="28.5" customHeight="1">
      <c r="A66" s="19" t="s">
        <v>66</v>
      </c>
      <c r="B66" s="26">
        <v>300</v>
      </c>
      <c r="C66" s="38">
        <f t="shared" si="12"/>
        <v>-171.4</v>
      </c>
      <c r="D66" s="26">
        <v>128.6</v>
      </c>
      <c r="E66" s="102" t="s">
        <v>137</v>
      </c>
    </row>
    <row r="67" spans="1:5" s="5" customFormat="1" ht="28.5" customHeight="1">
      <c r="A67" s="19" t="s">
        <v>55</v>
      </c>
      <c r="B67" s="26">
        <v>246.7</v>
      </c>
      <c r="C67" s="38">
        <f t="shared" si="12"/>
        <v>-37.099999999999994</v>
      </c>
      <c r="D67" s="26">
        <v>209.6</v>
      </c>
      <c r="E67" s="104"/>
    </row>
    <row r="68" spans="1:5" s="5" customFormat="1" ht="28.5" customHeight="1">
      <c r="A68" s="19" t="s">
        <v>67</v>
      </c>
      <c r="B68" s="26">
        <v>468</v>
      </c>
      <c r="C68" s="38">
        <f t="shared" si="12"/>
        <v>-270</v>
      </c>
      <c r="D68" s="26">
        <v>198</v>
      </c>
      <c r="E68" s="103"/>
    </row>
    <row r="69" spans="1:5" s="5" customFormat="1" ht="57.75" customHeight="1">
      <c r="A69" s="19" t="s">
        <v>86</v>
      </c>
      <c r="B69" s="26">
        <v>809.5</v>
      </c>
      <c r="C69" s="38">
        <f t="shared" si="12"/>
        <v>-32.399999999999977</v>
      </c>
      <c r="D69" s="26">
        <v>777.1</v>
      </c>
      <c r="E69" s="102" t="s">
        <v>125</v>
      </c>
    </row>
    <row r="70" spans="1:5" s="5" customFormat="1" ht="57.75" customHeight="1">
      <c r="A70" s="19" t="s">
        <v>87</v>
      </c>
      <c r="B70" s="26">
        <v>14472.5</v>
      </c>
      <c r="C70" s="38">
        <f t="shared" si="12"/>
        <v>-556.60000000000036</v>
      </c>
      <c r="D70" s="26">
        <v>13915.9</v>
      </c>
      <c r="E70" s="103"/>
    </row>
    <row r="71" spans="1:5" s="5" customFormat="1" ht="112.5">
      <c r="A71" s="19" t="s">
        <v>68</v>
      </c>
      <c r="B71" s="26">
        <v>300</v>
      </c>
      <c r="C71" s="38">
        <f t="shared" si="12"/>
        <v>-293</v>
      </c>
      <c r="D71" s="26">
        <v>7</v>
      </c>
      <c r="E71" s="84" t="s">
        <v>140</v>
      </c>
    </row>
    <row r="72" spans="1:5" s="5" customFormat="1" ht="54" customHeight="1">
      <c r="A72" s="19" t="s">
        <v>70</v>
      </c>
      <c r="B72" s="26">
        <v>170.5</v>
      </c>
      <c r="C72" s="38">
        <f t="shared" si="12"/>
        <v>-134.69999999999999</v>
      </c>
      <c r="D72" s="26">
        <v>35.799999999999997</v>
      </c>
      <c r="E72" s="102" t="s">
        <v>191</v>
      </c>
    </row>
    <row r="73" spans="1:5" s="5" customFormat="1" ht="54" customHeight="1">
      <c r="A73" s="19" t="s">
        <v>69</v>
      </c>
      <c r="B73" s="26">
        <v>748.8</v>
      </c>
      <c r="C73" s="38">
        <f t="shared" si="12"/>
        <v>-588.4</v>
      </c>
      <c r="D73" s="26">
        <v>160.4</v>
      </c>
      <c r="E73" s="103"/>
    </row>
    <row r="74" spans="1:5" s="5" customFormat="1" ht="64.5" customHeight="1">
      <c r="A74" s="19" t="s">
        <v>71</v>
      </c>
      <c r="B74" s="26">
        <v>22.7</v>
      </c>
      <c r="C74" s="38">
        <f t="shared" si="12"/>
        <v>-22.7</v>
      </c>
      <c r="D74" s="26">
        <v>0</v>
      </c>
      <c r="E74" s="102" t="s">
        <v>126</v>
      </c>
    </row>
    <row r="75" spans="1:5" s="5" customFormat="1" ht="64.5" customHeight="1">
      <c r="A75" s="19" t="s">
        <v>72</v>
      </c>
      <c r="B75" s="26">
        <v>1411.2</v>
      </c>
      <c r="C75" s="38">
        <f t="shared" si="12"/>
        <v>-316.20000000000005</v>
      </c>
      <c r="D75" s="26">
        <v>1095</v>
      </c>
      <c r="E75" s="103"/>
    </row>
    <row r="76" spans="1:5" s="5" customFormat="1" ht="75">
      <c r="A76" s="19" t="s">
        <v>5</v>
      </c>
      <c r="B76" s="26">
        <v>1218.9000000000001</v>
      </c>
      <c r="C76" s="38">
        <f t="shared" si="12"/>
        <v>-1183.9000000000001</v>
      </c>
      <c r="D76" s="26">
        <v>35</v>
      </c>
      <c r="E76" s="84" t="s">
        <v>195</v>
      </c>
    </row>
    <row r="77" spans="1:5" s="5" customFormat="1" ht="168.75">
      <c r="A77" s="19" t="s">
        <v>4</v>
      </c>
      <c r="B77" s="26">
        <v>2765</v>
      </c>
      <c r="C77" s="38">
        <f t="shared" si="12"/>
        <v>-2765</v>
      </c>
      <c r="D77" s="26">
        <v>0</v>
      </c>
      <c r="E77" s="84" t="s">
        <v>149</v>
      </c>
    </row>
    <row r="78" spans="1:5" s="5" customFormat="1" ht="131.25">
      <c r="A78" s="19" t="s">
        <v>52</v>
      </c>
      <c r="B78" s="26">
        <v>4930.3</v>
      </c>
      <c r="C78" s="38">
        <f t="shared" si="12"/>
        <v>-4930.3</v>
      </c>
      <c r="D78" s="26">
        <v>0</v>
      </c>
      <c r="E78" s="84" t="s">
        <v>192</v>
      </c>
    </row>
    <row r="79" spans="1:5" s="5" customFormat="1" ht="64.5" customHeight="1">
      <c r="A79" s="19" t="s">
        <v>6</v>
      </c>
      <c r="B79" s="26">
        <v>13157.8</v>
      </c>
      <c r="C79" s="38">
        <f t="shared" si="12"/>
        <v>-13157.8</v>
      </c>
      <c r="D79" s="26">
        <v>0</v>
      </c>
      <c r="E79" s="84" t="s">
        <v>127</v>
      </c>
    </row>
    <row r="80" spans="1:5" s="5" customFormat="1" ht="33" customHeight="1">
      <c r="A80" s="19" t="s">
        <v>56</v>
      </c>
      <c r="B80" s="26">
        <v>177.2</v>
      </c>
      <c r="C80" s="38">
        <f t="shared" si="12"/>
        <v>-0.89999999999997726</v>
      </c>
      <c r="D80" s="26">
        <v>176.3</v>
      </c>
      <c r="E80" s="102" t="s">
        <v>128</v>
      </c>
    </row>
    <row r="81" spans="1:5" s="5" customFormat="1" ht="33" customHeight="1">
      <c r="A81" s="19" t="s">
        <v>73</v>
      </c>
      <c r="B81" s="26">
        <v>728</v>
      </c>
      <c r="C81" s="38">
        <f t="shared" si="12"/>
        <v>-383.8</v>
      </c>
      <c r="D81" s="26">
        <v>344.2</v>
      </c>
      <c r="E81" s="103"/>
    </row>
    <row r="82" spans="1:5" s="5" customFormat="1" ht="75">
      <c r="A82" s="19" t="s">
        <v>74</v>
      </c>
      <c r="B82" s="26">
        <v>1850.8</v>
      </c>
      <c r="C82" s="38">
        <f t="shared" si="12"/>
        <v>-1747.3999999999999</v>
      </c>
      <c r="D82" s="26">
        <v>103.4</v>
      </c>
      <c r="E82" s="84" t="s">
        <v>133</v>
      </c>
    </row>
    <row r="83" spans="1:5" s="5" customFormat="1" ht="112.5">
      <c r="A83" s="19" t="s">
        <v>75</v>
      </c>
      <c r="B83" s="26">
        <v>500</v>
      </c>
      <c r="C83" s="38">
        <f t="shared" si="12"/>
        <v>-500</v>
      </c>
      <c r="D83" s="26">
        <v>0</v>
      </c>
      <c r="E83" s="84" t="s">
        <v>129</v>
      </c>
    </row>
    <row r="84" spans="1:5" s="5" customFormat="1" ht="37.5">
      <c r="A84" s="101" t="s">
        <v>82</v>
      </c>
      <c r="B84" s="26">
        <v>0</v>
      </c>
      <c r="C84" s="38">
        <f t="shared" si="12"/>
        <v>32715.599999999999</v>
      </c>
      <c r="D84" s="26">
        <v>32715.599999999999</v>
      </c>
      <c r="E84" s="84" t="s">
        <v>130</v>
      </c>
    </row>
    <row r="85" spans="1:5" s="5" customFormat="1" ht="93.75">
      <c r="A85" s="19" t="s">
        <v>76</v>
      </c>
      <c r="B85" s="26">
        <v>374.6</v>
      </c>
      <c r="C85" s="38">
        <f t="shared" si="12"/>
        <v>-341.20000000000005</v>
      </c>
      <c r="D85" s="26">
        <v>33.4</v>
      </c>
      <c r="E85" s="84" t="s">
        <v>134</v>
      </c>
    </row>
    <row r="86" spans="1:5" s="5" customFormat="1" ht="77.25" customHeight="1">
      <c r="A86" s="19" t="s">
        <v>78</v>
      </c>
      <c r="B86" s="26">
        <v>870</v>
      </c>
      <c r="C86" s="38">
        <f t="shared" si="12"/>
        <v>-21.399999999999977</v>
      </c>
      <c r="D86" s="26">
        <v>848.6</v>
      </c>
      <c r="E86" s="102" t="s">
        <v>138</v>
      </c>
    </row>
    <row r="87" spans="1:5" s="5" customFormat="1" ht="77.25" customHeight="1">
      <c r="A87" s="19" t="s">
        <v>77</v>
      </c>
      <c r="B87" s="26">
        <v>836.6</v>
      </c>
      <c r="C87" s="38">
        <f t="shared" si="12"/>
        <v>-266.39999999999998</v>
      </c>
      <c r="D87" s="26">
        <v>570.20000000000005</v>
      </c>
      <c r="E87" s="103"/>
    </row>
    <row r="88" spans="1:5" s="5" customFormat="1" ht="100.5" customHeight="1">
      <c r="A88" s="19" t="s">
        <v>83</v>
      </c>
      <c r="B88" s="26">
        <v>471.4</v>
      </c>
      <c r="C88" s="38">
        <f t="shared" si="12"/>
        <v>598.1</v>
      </c>
      <c r="D88" s="26">
        <v>1069.5</v>
      </c>
      <c r="E88" s="84" t="s">
        <v>190</v>
      </c>
    </row>
    <row r="89" spans="1:5" s="5" customFormat="1" ht="93.75">
      <c r="A89" s="19" t="s">
        <v>88</v>
      </c>
      <c r="B89" s="26">
        <v>5690.3</v>
      </c>
      <c r="C89" s="38">
        <f t="shared" si="12"/>
        <v>-4929.2</v>
      </c>
      <c r="D89" s="26">
        <v>761.1</v>
      </c>
      <c r="E89" s="84" t="s">
        <v>196</v>
      </c>
    </row>
    <row r="90" spans="1:5" s="5" customFormat="1" ht="71.25" customHeight="1">
      <c r="A90" s="19" t="s">
        <v>89</v>
      </c>
      <c r="B90" s="26">
        <v>4341</v>
      </c>
      <c r="C90" s="38">
        <f t="shared" si="12"/>
        <v>-2529</v>
      </c>
      <c r="D90" s="26">
        <v>1812</v>
      </c>
      <c r="E90" s="83" t="s">
        <v>194</v>
      </c>
    </row>
    <row r="91" spans="1:5" s="5" customFormat="1" ht="135" customHeight="1">
      <c r="A91" s="19" t="s">
        <v>84</v>
      </c>
      <c r="B91" s="26">
        <v>1276.5</v>
      </c>
      <c r="C91" s="38">
        <f t="shared" si="12"/>
        <v>965.30000000000018</v>
      </c>
      <c r="D91" s="26">
        <v>2241.8000000000002</v>
      </c>
      <c r="E91" s="83" t="s">
        <v>193</v>
      </c>
    </row>
    <row r="92" spans="1:5" s="5" customFormat="1" ht="19.5" customHeight="1">
      <c r="A92" s="19" t="s">
        <v>80</v>
      </c>
      <c r="B92" s="26">
        <v>0</v>
      </c>
      <c r="C92" s="38">
        <f t="shared" si="12"/>
        <v>5045.3</v>
      </c>
      <c r="D92" s="26">
        <v>5045.3</v>
      </c>
      <c r="E92" s="102" t="s">
        <v>136</v>
      </c>
    </row>
    <row r="93" spans="1:5" s="5" customFormat="1" ht="19.5" customHeight="1">
      <c r="A93" s="19" t="s">
        <v>79</v>
      </c>
      <c r="B93" s="26">
        <v>0</v>
      </c>
      <c r="C93" s="38">
        <f t="shared" si="12"/>
        <v>2306.6</v>
      </c>
      <c r="D93" s="26">
        <v>2306.6</v>
      </c>
      <c r="E93" s="104"/>
    </row>
    <row r="94" spans="1:5" s="5" customFormat="1" ht="19.5" customHeight="1">
      <c r="A94" s="19" t="s">
        <v>90</v>
      </c>
      <c r="B94" s="26">
        <v>17542.3</v>
      </c>
      <c r="C94" s="38">
        <f t="shared" si="12"/>
        <v>-216.70000000000073</v>
      </c>
      <c r="D94" s="26">
        <v>17325.599999999999</v>
      </c>
      <c r="E94" s="103"/>
    </row>
    <row r="95" spans="1:5" s="5" customFormat="1" ht="112.5">
      <c r="A95" s="19" t="s">
        <v>85</v>
      </c>
      <c r="B95" s="26">
        <v>662.7</v>
      </c>
      <c r="C95" s="38">
        <f t="shared" si="12"/>
        <v>3036.6000000000004</v>
      </c>
      <c r="D95" s="26">
        <v>3699.3</v>
      </c>
      <c r="E95" s="84" t="s">
        <v>135</v>
      </c>
    </row>
    <row r="96" spans="1:5" s="5" customFormat="1" ht="21.75" customHeight="1">
      <c r="A96" s="19" t="s">
        <v>107</v>
      </c>
      <c r="B96" s="26">
        <v>485.6</v>
      </c>
      <c r="C96" s="38">
        <f t="shared" si="12"/>
        <v>-293.8</v>
      </c>
      <c r="D96" s="26">
        <v>191.8</v>
      </c>
      <c r="E96" s="102" t="s">
        <v>132</v>
      </c>
    </row>
    <row r="97" spans="1:31" s="5" customFormat="1" ht="21.75" customHeight="1">
      <c r="A97" s="19" t="s">
        <v>108</v>
      </c>
      <c r="B97" s="26">
        <v>1027.5</v>
      </c>
      <c r="C97" s="38">
        <f t="shared" si="12"/>
        <v>-777.7</v>
      </c>
      <c r="D97" s="26">
        <v>249.8</v>
      </c>
      <c r="E97" s="104"/>
    </row>
    <row r="98" spans="1:31" s="5" customFormat="1" ht="21.75" customHeight="1">
      <c r="A98" s="19" t="s">
        <v>109</v>
      </c>
      <c r="B98" s="26">
        <v>15</v>
      </c>
      <c r="C98" s="38">
        <f t="shared" si="12"/>
        <v>-0.30000000000000071</v>
      </c>
      <c r="D98" s="26">
        <v>14.7</v>
      </c>
      <c r="E98" s="103"/>
    </row>
    <row r="99" spans="1:31" s="5" customFormat="1" ht="75">
      <c r="A99" s="19" t="s">
        <v>110</v>
      </c>
      <c r="B99" s="26">
        <v>11</v>
      </c>
      <c r="C99" s="38">
        <f t="shared" si="12"/>
        <v>-11</v>
      </c>
      <c r="D99" s="26">
        <v>0</v>
      </c>
      <c r="E99" s="84" t="s">
        <v>199</v>
      </c>
    </row>
    <row r="100" spans="1:31" s="5" customFormat="1" ht="75">
      <c r="A100" s="19" t="s">
        <v>111</v>
      </c>
      <c r="B100" s="26">
        <v>2</v>
      </c>
      <c r="C100" s="38">
        <f t="shared" si="12"/>
        <v>-2</v>
      </c>
      <c r="D100" s="26">
        <v>0</v>
      </c>
      <c r="E100" s="84" t="s">
        <v>200</v>
      </c>
    </row>
    <row r="101" spans="1:31" s="5" customFormat="1" ht="16.5" customHeight="1">
      <c r="A101" s="19" t="s">
        <v>112</v>
      </c>
      <c r="B101" s="26">
        <v>193.4</v>
      </c>
      <c r="C101" s="38">
        <f t="shared" si="12"/>
        <v>-150.4</v>
      </c>
      <c r="D101" s="26">
        <v>43</v>
      </c>
      <c r="E101" s="102" t="s">
        <v>131</v>
      </c>
    </row>
    <row r="102" spans="1:31" s="5" customFormat="1" ht="16.5" customHeight="1">
      <c r="A102" s="19" t="s">
        <v>113</v>
      </c>
      <c r="B102" s="26">
        <v>1429.9</v>
      </c>
      <c r="C102" s="38">
        <f t="shared" si="12"/>
        <v>-1277.9000000000001</v>
      </c>
      <c r="D102" s="26">
        <v>152</v>
      </c>
      <c r="E102" s="104"/>
    </row>
    <row r="103" spans="1:31" s="5" customFormat="1" ht="16.5" customHeight="1">
      <c r="A103" s="19" t="s">
        <v>114</v>
      </c>
      <c r="B103" s="26">
        <v>4151.3</v>
      </c>
      <c r="C103" s="38">
        <f t="shared" si="12"/>
        <v>-1425.6000000000004</v>
      </c>
      <c r="D103" s="26">
        <v>2725.7</v>
      </c>
      <c r="E103" s="104"/>
    </row>
    <row r="104" spans="1:31" s="5" customFormat="1" ht="16.5" customHeight="1">
      <c r="A104" s="19" t="s">
        <v>115</v>
      </c>
      <c r="B104" s="26">
        <v>8684.7000000000007</v>
      </c>
      <c r="C104" s="38">
        <f t="shared" si="12"/>
        <v>-541.40000000000055</v>
      </c>
      <c r="D104" s="26">
        <v>8143.3</v>
      </c>
      <c r="E104" s="104"/>
    </row>
    <row r="105" spans="1:31" s="5" customFormat="1" ht="16.5" customHeight="1">
      <c r="A105" s="19" t="s">
        <v>116</v>
      </c>
      <c r="B105" s="26">
        <v>5</v>
      </c>
      <c r="C105" s="38">
        <f t="shared" si="12"/>
        <v>-9.9999999999999645E-2</v>
      </c>
      <c r="D105" s="26">
        <v>4.9000000000000004</v>
      </c>
      <c r="E105" s="103"/>
    </row>
    <row r="106" spans="1:31" s="5" customFormat="1" ht="149.25" customHeight="1">
      <c r="A106" s="19" t="s">
        <v>117</v>
      </c>
      <c r="B106" s="26">
        <v>705</v>
      </c>
      <c r="C106" s="38">
        <f t="shared" si="12"/>
        <v>-169.60000000000002</v>
      </c>
      <c r="D106" s="26">
        <v>535.4</v>
      </c>
      <c r="E106" s="84" t="s">
        <v>198</v>
      </c>
    </row>
    <row r="107" spans="1:31" s="5" customFormat="1" ht="112.5">
      <c r="A107" s="19" t="s">
        <v>118</v>
      </c>
      <c r="B107" s="26">
        <v>1145.7</v>
      </c>
      <c r="C107" s="38">
        <f t="shared" si="12"/>
        <v>-460</v>
      </c>
      <c r="D107" s="26">
        <v>685.7</v>
      </c>
      <c r="E107" s="84" t="s">
        <v>197</v>
      </c>
    </row>
    <row r="108" spans="1:31" s="5" customFormat="1" ht="19.5" customHeight="1">
      <c r="A108" s="19" t="s">
        <v>119</v>
      </c>
      <c r="B108" s="26">
        <v>65.400000000000006</v>
      </c>
      <c r="C108" s="38">
        <f t="shared" si="12"/>
        <v>-13.300000000000004</v>
      </c>
      <c r="D108" s="26">
        <v>52.1</v>
      </c>
      <c r="E108" s="102" t="s">
        <v>201</v>
      </c>
    </row>
    <row r="109" spans="1:31" s="5" customFormat="1" ht="19.5" customHeight="1">
      <c r="A109" s="19" t="s">
        <v>120</v>
      </c>
      <c r="B109" s="26">
        <v>801.1</v>
      </c>
      <c r="C109" s="38">
        <f t="shared" si="12"/>
        <v>-692.1</v>
      </c>
      <c r="D109" s="26">
        <v>109</v>
      </c>
      <c r="E109" s="104"/>
    </row>
    <row r="110" spans="1:31" s="5" customFormat="1" ht="19.5" customHeight="1">
      <c r="A110" s="19" t="s">
        <v>121</v>
      </c>
      <c r="B110" s="26">
        <v>311.39999999999998</v>
      </c>
      <c r="C110" s="38">
        <f t="shared" si="12"/>
        <v>-132.09999999999997</v>
      </c>
      <c r="D110" s="26">
        <v>179.3</v>
      </c>
      <c r="E110" s="103"/>
    </row>
    <row r="111" spans="1:31" ht="83.25" customHeight="1">
      <c r="A111" s="9" t="s">
        <v>23</v>
      </c>
      <c r="B111" s="18">
        <f>SUM(B63:B110)</f>
        <v>153002.5</v>
      </c>
      <c r="C111" s="18">
        <f>D111-B111</f>
        <v>0</v>
      </c>
      <c r="D111" s="18">
        <v>153002.5</v>
      </c>
      <c r="E111" s="31"/>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row>
    <row r="112" spans="1:31" s="6" customFormat="1" ht="18.75" customHeight="1">
      <c r="A112" s="107" t="s">
        <v>12</v>
      </c>
      <c r="B112" s="108"/>
      <c r="C112" s="108"/>
      <c r="D112" s="108"/>
      <c r="E112" s="108"/>
    </row>
    <row r="113" spans="1:5" ht="69.75" customHeight="1">
      <c r="A113" s="77" t="s">
        <v>0</v>
      </c>
      <c r="B113" s="75" t="s">
        <v>63</v>
      </c>
      <c r="C113" s="77" t="s">
        <v>1</v>
      </c>
      <c r="D113" s="75" t="s">
        <v>50</v>
      </c>
      <c r="E113" s="76" t="s">
        <v>2</v>
      </c>
    </row>
    <row r="114" spans="1:5" ht="16.5" customHeight="1">
      <c r="A114" s="19" t="s">
        <v>91</v>
      </c>
      <c r="B114" s="26">
        <v>24078.2</v>
      </c>
      <c r="C114" s="38">
        <f t="shared" ref="C114:C121" si="13">D114-B114</f>
        <v>-754.5</v>
      </c>
      <c r="D114" s="26">
        <v>23323.7</v>
      </c>
      <c r="E114" s="109" t="s">
        <v>123</v>
      </c>
    </row>
    <row r="115" spans="1:5" ht="16.5" customHeight="1">
      <c r="A115" s="19" t="s">
        <v>92</v>
      </c>
      <c r="B115" s="26">
        <v>2953.4</v>
      </c>
      <c r="C115" s="38">
        <f t="shared" si="13"/>
        <v>-1204.5</v>
      </c>
      <c r="D115" s="26">
        <v>1748.9</v>
      </c>
      <c r="E115" s="110"/>
    </row>
    <row r="116" spans="1:5" ht="16.5" customHeight="1">
      <c r="A116" s="19" t="s">
        <v>93</v>
      </c>
      <c r="B116" s="26">
        <v>20645.900000000001</v>
      </c>
      <c r="C116" s="38">
        <f t="shared" si="13"/>
        <v>5099.5</v>
      </c>
      <c r="D116" s="26">
        <v>25745.4</v>
      </c>
      <c r="E116" s="110"/>
    </row>
    <row r="117" spans="1:5" ht="16.5" customHeight="1">
      <c r="A117" s="19" t="s">
        <v>94</v>
      </c>
      <c r="B117" s="26">
        <v>4777.7</v>
      </c>
      <c r="C117" s="38">
        <f t="shared" si="13"/>
        <v>-1806.5</v>
      </c>
      <c r="D117" s="26">
        <v>2971.2</v>
      </c>
      <c r="E117" s="110"/>
    </row>
    <row r="118" spans="1:5" ht="16.5" customHeight="1">
      <c r="A118" s="19" t="s">
        <v>95</v>
      </c>
      <c r="B118" s="26">
        <v>333.5</v>
      </c>
      <c r="C118" s="38">
        <f t="shared" si="13"/>
        <v>-27.5</v>
      </c>
      <c r="D118" s="26">
        <v>306</v>
      </c>
      <c r="E118" s="110"/>
    </row>
    <row r="119" spans="1:5" ht="16.5" customHeight="1">
      <c r="A119" s="19" t="s">
        <v>96</v>
      </c>
      <c r="B119" s="26">
        <v>140.9</v>
      </c>
      <c r="C119" s="38">
        <f t="shared" si="13"/>
        <v>-7.2000000000000171</v>
      </c>
      <c r="D119" s="26">
        <v>133.69999999999999</v>
      </c>
      <c r="E119" s="110"/>
    </row>
    <row r="120" spans="1:5" ht="16.5" customHeight="1">
      <c r="A120" s="19" t="s">
        <v>97</v>
      </c>
      <c r="B120" s="26">
        <v>5770.7</v>
      </c>
      <c r="C120" s="38">
        <f t="shared" si="13"/>
        <v>-889.39999999999964</v>
      </c>
      <c r="D120" s="26">
        <v>4881.3</v>
      </c>
      <c r="E120" s="110"/>
    </row>
    <row r="121" spans="1:5" ht="16.5" customHeight="1">
      <c r="A121" s="19" t="s">
        <v>98</v>
      </c>
      <c r="B121" s="26">
        <v>1077.2</v>
      </c>
      <c r="C121" s="38">
        <f t="shared" si="13"/>
        <v>-409.90000000000009</v>
      </c>
      <c r="D121" s="26">
        <v>667.3</v>
      </c>
      <c r="E121" s="110"/>
    </row>
    <row r="122" spans="1:5" ht="27" customHeight="1">
      <c r="A122" s="42" t="s">
        <v>22</v>
      </c>
      <c r="B122" s="18">
        <f>SUM(B114:B121)</f>
        <v>59777.499999999993</v>
      </c>
      <c r="C122" s="18">
        <f>D122-B122</f>
        <v>0</v>
      </c>
      <c r="D122" s="18">
        <f>SUM(D114:D121)</f>
        <v>59777.5</v>
      </c>
      <c r="E122" s="32"/>
    </row>
    <row r="123" spans="1:5" ht="10.5" customHeight="1">
      <c r="A123" s="106"/>
      <c r="B123" s="106"/>
      <c r="C123" s="106"/>
      <c r="D123" s="106"/>
      <c r="E123" s="106"/>
    </row>
    <row r="124" spans="1:5" ht="71.25" customHeight="1">
      <c r="A124" s="45" t="s">
        <v>0</v>
      </c>
      <c r="B124" s="75" t="s">
        <v>63</v>
      </c>
      <c r="C124" s="77" t="s">
        <v>1</v>
      </c>
      <c r="D124" s="75" t="s">
        <v>50</v>
      </c>
      <c r="E124" s="47" t="s">
        <v>2</v>
      </c>
    </row>
    <row r="125" spans="1:5" ht="36.75" customHeight="1">
      <c r="A125" s="9" t="s">
        <v>3</v>
      </c>
      <c r="B125" s="18">
        <v>1328594.8</v>
      </c>
      <c r="C125" s="18">
        <f>D125-B125</f>
        <v>0</v>
      </c>
      <c r="D125" s="18">
        <v>1328594.8</v>
      </c>
      <c r="E125" s="33"/>
    </row>
    <row r="127" spans="1:5" ht="15.75">
      <c r="B127" s="16"/>
      <c r="C127" s="10"/>
      <c r="D127" s="16"/>
      <c r="E127" s="34"/>
    </row>
    <row r="128" spans="1:5" ht="15.75">
      <c r="B128" s="11"/>
      <c r="C128" s="3">
        <f>C111+C60+C53+C48+C40+C30+C18+C122</f>
        <v>889.4</v>
      </c>
      <c r="D128" s="11"/>
      <c r="E128" s="34"/>
    </row>
    <row r="129" spans="1:5" ht="27" customHeight="1">
      <c r="A129" s="4"/>
      <c r="B129" s="16"/>
      <c r="C129" s="10"/>
      <c r="D129" s="16"/>
      <c r="E129" s="34"/>
    </row>
    <row r="130" spans="1:5" ht="15.75">
      <c r="B130" s="11"/>
      <c r="C130" s="3"/>
      <c r="D130" s="11"/>
      <c r="E130" s="34"/>
    </row>
    <row r="131" spans="1:5" ht="15.75">
      <c r="A131" s="4"/>
      <c r="B131" s="11"/>
      <c r="C131" s="3"/>
      <c r="D131" s="11"/>
      <c r="E131" s="34"/>
    </row>
    <row r="132" spans="1:5">
      <c r="A132" s="4"/>
      <c r="B132" s="4"/>
      <c r="C132" s="2"/>
      <c r="D132" s="4"/>
    </row>
    <row r="133" spans="1:5">
      <c r="A133" s="4"/>
      <c r="B133" s="4"/>
      <c r="C133" s="2"/>
      <c r="D133" s="4"/>
    </row>
    <row r="134" spans="1:5">
      <c r="A134" s="4"/>
      <c r="B134" s="4"/>
      <c r="C134" s="2"/>
      <c r="D134" s="4"/>
    </row>
    <row r="135" spans="1:5">
      <c r="A135" s="4"/>
      <c r="B135" s="4"/>
      <c r="C135" s="2"/>
      <c r="D135" s="4"/>
    </row>
    <row r="136" spans="1:5">
      <c r="A136" s="4"/>
      <c r="B136" s="4"/>
      <c r="C136" s="2"/>
      <c r="D136" s="4"/>
    </row>
    <row r="149" spans="5:5" ht="15.75">
      <c r="E149" s="36"/>
    </row>
    <row r="150" spans="5:5" ht="12.75" customHeight="1">
      <c r="E150" s="36"/>
    </row>
    <row r="151" spans="5:5" ht="12.75" customHeight="1">
      <c r="E151" s="36"/>
    </row>
    <row r="152" spans="5:5">
      <c r="E152" s="37"/>
    </row>
    <row r="153" spans="5:5">
      <c r="E153" s="37"/>
    </row>
    <row r="154" spans="5:5">
      <c r="E154" s="37"/>
    </row>
    <row r="155" spans="5:5">
      <c r="E155" s="37"/>
    </row>
    <row r="156" spans="5:5">
      <c r="E156" s="37"/>
    </row>
    <row r="157" spans="5:5">
      <c r="E157" s="37"/>
    </row>
    <row r="158" spans="5:5">
      <c r="E158" s="37"/>
    </row>
    <row r="159" spans="5:5">
      <c r="E159" s="37"/>
    </row>
  </sheetData>
  <mergeCells count="32">
    <mergeCell ref="A5:E5"/>
    <mergeCell ref="A6:E6"/>
    <mergeCell ref="A7:E7"/>
    <mergeCell ref="A1:E1"/>
    <mergeCell ref="A19:E19"/>
    <mergeCell ref="A12:E12"/>
    <mergeCell ref="A3:E3"/>
    <mergeCell ref="A8:E8"/>
    <mergeCell ref="A9:E9"/>
    <mergeCell ref="A4:E4"/>
    <mergeCell ref="E21:E22"/>
    <mergeCell ref="A31:E31"/>
    <mergeCell ref="A41:E41"/>
    <mergeCell ref="A123:E123"/>
    <mergeCell ref="A112:E112"/>
    <mergeCell ref="E114:E121"/>
    <mergeCell ref="A49:E49"/>
    <mergeCell ref="A61:E61"/>
    <mergeCell ref="E34:E35"/>
    <mergeCell ref="E36:E37"/>
    <mergeCell ref="A54:E54"/>
    <mergeCell ref="E64:E65"/>
    <mergeCell ref="E66:E68"/>
    <mergeCell ref="E69:E70"/>
    <mergeCell ref="E72:E73"/>
    <mergeCell ref="E74:E75"/>
    <mergeCell ref="E80:E81"/>
    <mergeCell ref="E108:E110"/>
    <mergeCell ref="E101:E105"/>
    <mergeCell ref="E96:E98"/>
    <mergeCell ref="E86:E87"/>
    <mergeCell ref="E92:E94"/>
  </mergeCells>
  <phoneticPr fontId="3" type="noConversion"/>
  <printOptions horizontalCentered="1"/>
  <pageMargins left="0.19685039370078741" right="0.19685039370078741" top="0.39370078740157483" bottom="0.19685039370078741" header="0" footer="0"/>
  <pageSetup paperSize="9" scale="72" fitToHeight="17" orientation="landscape" r:id="rId1"/>
  <headerFooter alignWithMargins="0"/>
  <rowBreaks count="1" manualBreakCount="1">
    <brk id="17" max="12" man="1"/>
  </rowBreaks>
</worksheet>
</file>

<file path=xl/worksheets/sheet2.xml><?xml version="1.0" encoding="utf-8"?>
<worksheet xmlns="http://schemas.openxmlformats.org/spreadsheetml/2006/main" xmlns:r="http://schemas.openxmlformats.org/officeDocument/2006/relationships">
  <sheetPr>
    <pageSetUpPr fitToPage="1"/>
  </sheetPr>
  <dimension ref="A1:AH114"/>
  <sheetViews>
    <sheetView view="pageBreakPreview" topLeftCell="B75" zoomScale="60" zoomScaleNormal="80" workbookViewId="0">
      <selection activeCell="E115" sqref="E115"/>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6" width="10.7109375" style="2" bestFit="1" customWidth="1"/>
    <col min="7" max="16384" width="9.140625" style="2"/>
  </cols>
  <sheetData>
    <row r="1" spans="1:34" ht="30">
      <c r="A1" s="121" t="s">
        <v>25</v>
      </c>
      <c r="B1" s="122"/>
      <c r="C1" s="122"/>
      <c r="D1" s="122"/>
      <c r="E1" s="122"/>
    </row>
    <row r="2" spans="1:34" s="74" customFormat="1" ht="21.75" customHeight="1">
      <c r="A2" s="120" t="s">
        <v>45</v>
      </c>
      <c r="B2" s="120"/>
      <c r="C2" s="120"/>
      <c r="D2" s="120"/>
      <c r="E2" s="120"/>
    </row>
    <row r="3" spans="1:34" s="74" customFormat="1" ht="21.75" customHeight="1">
      <c r="A3" s="120" t="s">
        <v>37</v>
      </c>
      <c r="B3" s="120"/>
      <c r="C3" s="120"/>
      <c r="D3" s="120"/>
      <c r="E3" s="120"/>
    </row>
    <row r="4" spans="1:34" s="74" customFormat="1" ht="21.75" customHeight="1">
      <c r="A4" s="120" t="s">
        <v>39</v>
      </c>
      <c r="B4" s="120"/>
      <c r="C4" s="120"/>
      <c r="D4" s="120"/>
      <c r="E4" s="120"/>
    </row>
    <row r="5" spans="1:34" s="74" customFormat="1" ht="21.75" customHeight="1">
      <c r="A5" s="120" t="s">
        <v>38</v>
      </c>
      <c r="B5" s="120"/>
      <c r="C5" s="120"/>
      <c r="D5" s="120"/>
      <c r="E5" s="120"/>
    </row>
    <row r="6" spans="1:34" s="74" customFormat="1" ht="21.75" customHeight="1">
      <c r="A6" s="120" t="s">
        <v>40</v>
      </c>
      <c r="B6" s="120"/>
      <c r="C6" s="120"/>
      <c r="D6" s="120"/>
      <c r="E6" s="120"/>
    </row>
    <row r="7" spans="1:34" s="74" customFormat="1" ht="21.75" customHeight="1">
      <c r="A7" s="120" t="s">
        <v>41</v>
      </c>
      <c r="B7" s="120"/>
      <c r="C7" s="120"/>
      <c r="D7" s="120"/>
      <c r="E7" s="120"/>
    </row>
    <row r="8" spans="1:34" s="74" customFormat="1" ht="21.75" customHeight="1">
      <c r="A8" s="120" t="s">
        <v>42</v>
      </c>
      <c r="B8" s="120"/>
      <c r="C8" s="120"/>
      <c r="D8" s="120"/>
      <c r="E8" s="120"/>
    </row>
    <row r="9" spans="1:34" ht="15.75">
      <c r="A9" s="13"/>
      <c r="B9" s="14"/>
      <c r="C9" s="12"/>
      <c r="D9" s="14"/>
      <c r="E9" s="27"/>
    </row>
    <row r="10" spans="1:34" ht="67.5" customHeight="1">
      <c r="A10" s="43" t="s">
        <v>0</v>
      </c>
      <c r="B10" s="75" t="s">
        <v>63</v>
      </c>
      <c r="C10" s="77" t="s">
        <v>1</v>
      </c>
      <c r="D10" s="75" t="s">
        <v>50</v>
      </c>
      <c r="E10" s="44" t="s">
        <v>2</v>
      </c>
    </row>
    <row r="11" spans="1:34" ht="16.5" hidden="1">
      <c r="A11" s="111" t="s">
        <v>20</v>
      </c>
      <c r="B11" s="111"/>
      <c r="C11" s="111"/>
      <c r="D11" s="111"/>
      <c r="E11" s="111"/>
    </row>
    <row r="12" spans="1:34" s="4" customFormat="1" ht="18.75" hidden="1">
      <c r="A12" s="49"/>
      <c r="B12" s="51">
        <v>0</v>
      </c>
      <c r="C12" s="51">
        <f t="shared" ref="C12:C13" si="0">D12-B12</f>
        <v>0</v>
      </c>
      <c r="D12" s="48"/>
      <c r="E12" s="52"/>
    </row>
    <row r="13" spans="1:34" s="4" customFormat="1" ht="31.5" hidden="1">
      <c r="A13" s="62" t="s">
        <v>14</v>
      </c>
      <c r="B13" s="22">
        <f>SUM(B12:B12)</f>
        <v>0</v>
      </c>
      <c r="C13" s="22">
        <f t="shared" si="0"/>
        <v>0</v>
      </c>
      <c r="D13" s="22">
        <f>D12</f>
        <v>0</v>
      </c>
      <c r="E13" s="28"/>
    </row>
    <row r="14" spans="1:34" ht="62.25" hidden="1" customHeight="1">
      <c r="A14" s="105" t="s">
        <v>46</v>
      </c>
      <c r="B14" s="105"/>
      <c r="C14" s="105"/>
      <c r="D14" s="105"/>
      <c r="E14" s="10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row>
    <row r="15" spans="1:34" ht="69.75" hidden="1" customHeight="1">
      <c r="A15" s="45" t="s">
        <v>0</v>
      </c>
      <c r="B15" s="75" t="s">
        <v>54</v>
      </c>
      <c r="C15" s="77" t="s">
        <v>1</v>
      </c>
      <c r="D15" s="75" t="s">
        <v>50</v>
      </c>
      <c r="E15" s="47" t="s">
        <v>2</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row>
    <row r="16" spans="1:34" ht="102" hidden="1" customHeight="1">
      <c r="A16" s="23"/>
      <c r="B16" s="26"/>
      <c r="C16" s="38">
        <f t="shared" ref="C16" si="1">D16-B16</f>
        <v>0</v>
      </c>
      <c r="D16" s="26"/>
      <c r="E16" s="72"/>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row>
    <row r="17" spans="1:34" ht="101.25" hidden="1" customHeight="1">
      <c r="A17" s="19"/>
      <c r="B17" s="26"/>
      <c r="C17" s="38">
        <f t="shared" ref="C17:C18" si="2">D17-B17</f>
        <v>0</v>
      </c>
      <c r="D17" s="26"/>
      <c r="E17" s="72"/>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row>
    <row r="18" spans="1:34" ht="84.75" hidden="1" customHeight="1">
      <c r="A18" s="19"/>
      <c r="B18" s="26"/>
      <c r="C18" s="51">
        <f t="shared" si="2"/>
        <v>0</v>
      </c>
      <c r="D18" s="48"/>
      <c r="E18" s="73"/>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row>
    <row r="19" spans="1:34" s="7" customFormat="1" ht="35.25" hidden="1" customHeight="1">
      <c r="A19" s="9" t="s">
        <v>16</v>
      </c>
      <c r="B19" s="18">
        <f>SUM(B16:B18)</f>
        <v>0</v>
      </c>
      <c r="C19" s="18">
        <f>D19-B19</f>
        <v>0</v>
      </c>
      <c r="D19" s="18">
        <v>0</v>
      </c>
      <c r="E19" s="30"/>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row>
    <row r="20" spans="1:34" s="7" customFormat="1" ht="32.25" hidden="1" customHeight="1">
      <c r="A20" s="111" t="s">
        <v>17</v>
      </c>
      <c r="B20" s="111"/>
      <c r="C20" s="111"/>
      <c r="D20" s="111"/>
      <c r="E20" s="111"/>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71.25" hidden="1" customHeight="1">
      <c r="A21" s="45" t="s">
        <v>0</v>
      </c>
      <c r="B21" s="46" t="s">
        <v>9</v>
      </c>
      <c r="C21" s="45" t="s">
        <v>1</v>
      </c>
      <c r="D21" s="46" t="s">
        <v>10</v>
      </c>
      <c r="E21" s="47" t="s">
        <v>2</v>
      </c>
    </row>
    <row r="22" spans="1:34" s="7" customFormat="1" ht="42" hidden="1" customHeight="1">
      <c r="A22" s="24" t="s">
        <v>6</v>
      </c>
      <c r="B22" s="48"/>
      <c r="C22" s="51">
        <f t="shared" ref="C22:C38" si="3">D22-B22</f>
        <v>0</v>
      </c>
      <c r="D22" s="48"/>
      <c r="E22" s="61" t="s">
        <v>18</v>
      </c>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row>
    <row r="23" spans="1:34" s="7" customFormat="1" ht="23.25" hidden="1" customHeight="1">
      <c r="A23" s="19"/>
      <c r="B23" s="26">
        <v>0</v>
      </c>
      <c r="C23" s="38">
        <f t="shared" si="3"/>
        <v>0</v>
      </c>
      <c r="D23" s="26"/>
      <c r="E23" s="123"/>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row>
    <row r="24" spans="1:34" s="7" customFormat="1" ht="23.25" hidden="1" customHeight="1">
      <c r="A24" s="19"/>
      <c r="B24" s="26">
        <v>0</v>
      </c>
      <c r="C24" s="38">
        <f t="shared" si="3"/>
        <v>0</v>
      </c>
      <c r="D24" s="26"/>
      <c r="E24" s="123"/>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row>
    <row r="25" spans="1:34" s="7" customFormat="1" ht="23.25" hidden="1" customHeight="1">
      <c r="A25" s="19"/>
      <c r="B25" s="26">
        <v>0</v>
      </c>
      <c r="C25" s="38">
        <f>D25-B25</f>
        <v>0</v>
      </c>
      <c r="D25" s="26"/>
      <c r="E25" s="123"/>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row>
    <row r="26" spans="1:34" s="7" customFormat="1" ht="23.25" hidden="1" customHeight="1">
      <c r="A26" s="19"/>
      <c r="B26" s="26">
        <v>0</v>
      </c>
      <c r="C26" s="38">
        <f>D26-B26</f>
        <v>0</v>
      </c>
      <c r="D26" s="26"/>
      <c r="E26" s="123"/>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row>
    <row r="27" spans="1:34" s="7" customFormat="1" ht="23.25" hidden="1" customHeight="1">
      <c r="A27" s="19"/>
      <c r="B27" s="26">
        <v>0</v>
      </c>
      <c r="C27" s="38">
        <f t="shared" ref="C27:C31" si="4">D27-B27</f>
        <v>0</v>
      </c>
      <c r="D27" s="26"/>
      <c r="E27" s="123"/>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row>
    <row r="28" spans="1:34" s="7" customFormat="1" ht="16.5" hidden="1">
      <c r="A28" s="19"/>
      <c r="B28" s="26">
        <v>0</v>
      </c>
      <c r="C28" s="38">
        <f>D28-B28</f>
        <v>0</v>
      </c>
      <c r="D28" s="26"/>
      <c r="E28" s="123"/>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row>
    <row r="29" spans="1:34" s="7" customFormat="1" ht="16.5" hidden="1">
      <c r="A29" s="19"/>
      <c r="B29" s="26">
        <v>0</v>
      </c>
      <c r="C29" s="38">
        <f t="shared" si="4"/>
        <v>0</v>
      </c>
      <c r="D29" s="26"/>
      <c r="E29" s="123"/>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row>
    <row r="30" spans="1:34" s="7" customFormat="1" ht="16.5" hidden="1">
      <c r="A30" s="19"/>
      <c r="B30" s="26">
        <v>0</v>
      </c>
      <c r="C30" s="38">
        <f t="shared" si="4"/>
        <v>0</v>
      </c>
      <c r="D30" s="26"/>
      <c r="E30" s="123"/>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row>
    <row r="31" spans="1:34" s="7" customFormat="1" ht="16.5" hidden="1">
      <c r="A31" s="19"/>
      <c r="B31" s="26">
        <v>0</v>
      </c>
      <c r="C31" s="38">
        <f t="shared" si="4"/>
        <v>0</v>
      </c>
      <c r="D31" s="26"/>
      <c r="E31" s="123"/>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row>
    <row r="32" spans="1:34" s="7" customFormat="1" ht="30" hidden="1" customHeight="1">
      <c r="A32" s="19"/>
      <c r="B32" s="26">
        <v>0</v>
      </c>
      <c r="C32" s="38">
        <f>D32-B32</f>
        <v>0</v>
      </c>
      <c r="D32" s="26"/>
      <c r="E32" s="104"/>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row>
    <row r="33" spans="1:34" s="7" customFormat="1" ht="30" hidden="1" customHeight="1">
      <c r="A33" s="19"/>
      <c r="B33" s="26">
        <v>0</v>
      </c>
      <c r="C33" s="38">
        <f>D33-B33</f>
        <v>0</v>
      </c>
      <c r="D33" s="26"/>
      <c r="E33" s="103"/>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row>
    <row r="34" spans="1:34" s="7" customFormat="1" ht="33.75" hidden="1" customHeight="1">
      <c r="A34" s="9" t="s">
        <v>16</v>
      </c>
      <c r="B34" s="18">
        <f>SUM(B22:B33)</f>
        <v>0</v>
      </c>
      <c r="C34" s="18">
        <f>D34-B34</f>
        <v>0</v>
      </c>
      <c r="D34" s="18">
        <f>SUM(D22:D33)</f>
        <v>0</v>
      </c>
      <c r="E34" s="30"/>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row>
    <row r="35" spans="1:34" s="7" customFormat="1" ht="32.25" hidden="1" customHeight="1">
      <c r="A35" s="111" t="s">
        <v>48</v>
      </c>
      <c r="B35" s="111"/>
      <c r="C35" s="111"/>
      <c r="D35" s="111"/>
      <c r="E35" s="111"/>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row>
    <row r="36" spans="1:34" ht="71.25" hidden="1" customHeight="1">
      <c r="A36" s="45" t="s">
        <v>0</v>
      </c>
      <c r="B36" s="75" t="s">
        <v>54</v>
      </c>
      <c r="C36" s="77" t="s">
        <v>1</v>
      </c>
      <c r="D36" s="75" t="s">
        <v>50</v>
      </c>
      <c r="E36" s="41" t="s">
        <v>2</v>
      </c>
    </row>
    <row r="37" spans="1:34" s="7" customFormat="1" ht="57" hidden="1" customHeight="1">
      <c r="A37" s="24"/>
      <c r="B37" s="48"/>
      <c r="C37" s="51">
        <f t="shared" si="3"/>
        <v>0</v>
      </c>
      <c r="D37" s="48"/>
      <c r="E37" s="63"/>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row>
    <row r="38" spans="1:34" s="7" customFormat="1" ht="99.75" hidden="1" customHeight="1">
      <c r="A38" s="19"/>
      <c r="B38" s="26"/>
      <c r="C38" s="38">
        <f t="shared" si="3"/>
        <v>0</v>
      </c>
      <c r="D38" s="26"/>
      <c r="E38" s="63"/>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row>
    <row r="39" spans="1:34" s="7" customFormat="1" ht="31.5" hidden="1">
      <c r="A39" s="9" t="s">
        <v>16</v>
      </c>
      <c r="B39" s="18">
        <v>0</v>
      </c>
      <c r="C39" s="18">
        <f>D39-B39</f>
        <v>0</v>
      </c>
      <c r="D39" s="18">
        <v>0</v>
      </c>
      <c r="E39" s="30"/>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row>
    <row r="40" spans="1:34" ht="23.25" customHeight="1">
      <c r="A40" s="112" t="s">
        <v>21</v>
      </c>
      <c r="B40" s="112"/>
      <c r="C40" s="112"/>
      <c r="D40" s="112"/>
      <c r="E40" s="112"/>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row>
    <row r="41" spans="1:34" ht="71.25" customHeight="1">
      <c r="A41" s="45" t="s">
        <v>0</v>
      </c>
      <c r="B41" s="75" t="s">
        <v>63</v>
      </c>
      <c r="C41" s="77" t="s">
        <v>1</v>
      </c>
      <c r="D41" s="75" t="s">
        <v>50</v>
      </c>
      <c r="E41" s="41" t="s">
        <v>2</v>
      </c>
    </row>
    <row r="42" spans="1:34" s="5" customFormat="1" ht="150">
      <c r="A42" s="19" t="s">
        <v>105</v>
      </c>
      <c r="B42" s="26">
        <v>203.6</v>
      </c>
      <c r="C42" s="38">
        <f t="shared" ref="C42:C77" si="5">D42-B42</f>
        <v>-203.6</v>
      </c>
      <c r="D42" s="26">
        <v>0</v>
      </c>
      <c r="E42" s="99" t="s">
        <v>147</v>
      </c>
    </row>
    <row r="43" spans="1:34" s="5" customFormat="1" ht="78" customHeight="1">
      <c r="A43" s="19" t="s">
        <v>103</v>
      </c>
      <c r="B43" s="26">
        <v>22348.9</v>
      </c>
      <c r="C43" s="38">
        <f t="shared" si="5"/>
        <v>-221.30000000000291</v>
      </c>
      <c r="D43" s="26">
        <v>22127.599999999999</v>
      </c>
      <c r="E43" s="123" t="s">
        <v>184</v>
      </c>
    </row>
    <row r="44" spans="1:34" s="5" customFormat="1" ht="78" customHeight="1">
      <c r="A44" s="19" t="s">
        <v>104</v>
      </c>
      <c r="B44" s="26">
        <v>6749.4</v>
      </c>
      <c r="C44" s="38">
        <f t="shared" si="5"/>
        <v>-66.899999999999636</v>
      </c>
      <c r="D44" s="26">
        <v>6682.5</v>
      </c>
      <c r="E44" s="123"/>
    </row>
    <row r="45" spans="1:34" s="5" customFormat="1" ht="35.25" customHeight="1">
      <c r="A45" s="19" t="s">
        <v>142</v>
      </c>
      <c r="B45" s="26">
        <v>3826.8</v>
      </c>
      <c r="C45" s="38">
        <f t="shared" si="5"/>
        <v>-177.70000000000027</v>
      </c>
      <c r="D45" s="26">
        <v>3649.1</v>
      </c>
      <c r="E45" s="102" t="s">
        <v>179</v>
      </c>
    </row>
    <row r="46" spans="1:34" s="5" customFormat="1" ht="35.25" customHeight="1">
      <c r="A46" s="19" t="s">
        <v>143</v>
      </c>
      <c r="B46" s="26">
        <v>44.6</v>
      </c>
      <c r="C46" s="38">
        <f t="shared" si="5"/>
        <v>-44.6</v>
      </c>
      <c r="D46" s="26">
        <v>0</v>
      </c>
      <c r="E46" s="104"/>
    </row>
    <row r="47" spans="1:34" s="5" customFormat="1" ht="35.25" customHeight="1">
      <c r="A47" s="19" t="s">
        <v>144</v>
      </c>
      <c r="B47" s="26">
        <v>44.6</v>
      </c>
      <c r="C47" s="38">
        <f t="shared" si="5"/>
        <v>-44.6</v>
      </c>
      <c r="D47" s="26">
        <v>0</v>
      </c>
      <c r="E47" s="104"/>
    </row>
    <row r="48" spans="1:34" s="5" customFormat="1" ht="35.25" customHeight="1">
      <c r="A48" s="19" t="s">
        <v>145</v>
      </c>
      <c r="B48" s="26">
        <v>44.6</v>
      </c>
      <c r="C48" s="38">
        <f t="shared" si="5"/>
        <v>-44.6</v>
      </c>
      <c r="D48" s="26">
        <v>0</v>
      </c>
      <c r="E48" s="104"/>
    </row>
    <row r="49" spans="1:5" s="5" customFormat="1" ht="35.25" customHeight="1">
      <c r="A49" s="19" t="s">
        <v>146</v>
      </c>
      <c r="B49" s="26">
        <v>44.6</v>
      </c>
      <c r="C49" s="38">
        <f t="shared" si="5"/>
        <v>-44.6</v>
      </c>
      <c r="D49" s="26">
        <v>0</v>
      </c>
      <c r="E49" s="104"/>
    </row>
    <row r="50" spans="1:5" s="5" customFormat="1" ht="51" customHeight="1">
      <c r="A50" s="19" t="s">
        <v>70</v>
      </c>
      <c r="B50" s="26">
        <v>170.5</v>
      </c>
      <c r="C50" s="38">
        <f t="shared" si="5"/>
        <v>-170.5</v>
      </c>
      <c r="D50" s="26">
        <v>0</v>
      </c>
      <c r="E50" s="102" t="s">
        <v>185</v>
      </c>
    </row>
    <row r="51" spans="1:5" s="5" customFormat="1" ht="51" customHeight="1">
      <c r="A51" s="19" t="s">
        <v>69</v>
      </c>
      <c r="B51" s="26">
        <v>670.8</v>
      </c>
      <c r="C51" s="38">
        <f t="shared" si="5"/>
        <v>-670.8</v>
      </c>
      <c r="D51" s="26">
        <v>0</v>
      </c>
      <c r="E51" s="103"/>
    </row>
    <row r="52" spans="1:5" s="5" customFormat="1" ht="93.75">
      <c r="A52" s="19" t="s">
        <v>72</v>
      </c>
      <c r="B52" s="26">
        <v>1416.1</v>
      </c>
      <c r="C52" s="38">
        <f t="shared" si="5"/>
        <v>-1416.1</v>
      </c>
      <c r="D52" s="26">
        <v>0</v>
      </c>
      <c r="E52" s="84" t="s">
        <v>183</v>
      </c>
    </row>
    <row r="53" spans="1:5" s="5" customFormat="1" ht="112.5">
      <c r="A53" s="19" t="s">
        <v>5</v>
      </c>
      <c r="B53" s="26">
        <v>1058.4000000000001</v>
      </c>
      <c r="C53" s="38">
        <f t="shared" si="5"/>
        <v>-1058.4000000000001</v>
      </c>
      <c r="D53" s="26">
        <v>0</v>
      </c>
      <c r="E53" s="84" t="s">
        <v>148</v>
      </c>
    </row>
    <row r="54" spans="1:5" s="5" customFormat="1" ht="187.5">
      <c r="A54" s="19" t="s">
        <v>4</v>
      </c>
      <c r="B54" s="26">
        <v>144.5</v>
      </c>
      <c r="C54" s="38">
        <f t="shared" si="5"/>
        <v>-144.5</v>
      </c>
      <c r="D54" s="26">
        <v>0</v>
      </c>
      <c r="E54" s="84" t="s">
        <v>187</v>
      </c>
    </row>
    <row r="55" spans="1:5" s="5" customFormat="1" ht="93.75">
      <c r="A55" s="19" t="s">
        <v>6</v>
      </c>
      <c r="B55" s="26">
        <v>122894.2</v>
      </c>
      <c r="C55" s="38">
        <f t="shared" si="5"/>
        <v>-122894.2</v>
      </c>
      <c r="D55" s="26">
        <v>0</v>
      </c>
      <c r="E55" s="84" t="s">
        <v>180</v>
      </c>
    </row>
    <row r="56" spans="1:5" s="5" customFormat="1" ht="33.75" customHeight="1">
      <c r="A56" s="19" t="s">
        <v>56</v>
      </c>
      <c r="B56" s="26">
        <v>72.599999999999994</v>
      </c>
      <c r="C56" s="38">
        <f t="shared" si="5"/>
        <v>-72.599999999999994</v>
      </c>
      <c r="D56" s="26">
        <v>0</v>
      </c>
      <c r="E56" s="102" t="s">
        <v>150</v>
      </c>
    </row>
    <row r="57" spans="1:5" s="5" customFormat="1" ht="33.75" customHeight="1">
      <c r="A57" s="19" t="s">
        <v>73</v>
      </c>
      <c r="B57" s="26">
        <v>728</v>
      </c>
      <c r="C57" s="38">
        <f t="shared" si="5"/>
        <v>-728</v>
      </c>
      <c r="D57" s="26">
        <v>0</v>
      </c>
      <c r="E57" s="103"/>
    </row>
    <row r="58" spans="1:5" s="5" customFormat="1" ht="37.5">
      <c r="A58" s="101" t="s">
        <v>82</v>
      </c>
      <c r="B58" s="26">
        <v>0</v>
      </c>
      <c r="C58" s="38">
        <f t="shared" si="5"/>
        <v>34935.599999999999</v>
      </c>
      <c r="D58" s="26">
        <v>34935.599999999999</v>
      </c>
      <c r="E58" s="84" t="s">
        <v>151</v>
      </c>
    </row>
    <row r="59" spans="1:5" s="5" customFormat="1" ht="81" customHeight="1">
      <c r="A59" s="19" t="s">
        <v>78</v>
      </c>
      <c r="B59" s="26">
        <v>520</v>
      </c>
      <c r="C59" s="38">
        <f t="shared" si="5"/>
        <v>-520</v>
      </c>
      <c r="D59" s="26">
        <v>0</v>
      </c>
      <c r="E59" s="102" t="s">
        <v>181</v>
      </c>
    </row>
    <row r="60" spans="1:5" s="5" customFormat="1" ht="81" customHeight="1">
      <c r="A60" s="19" t="s">
        <v>77</v>
      </c>
      <c r="B60" s="26">
        <v>726.8</v>
      </c>
      <c r="C60" s="38">
        <f t="shared" si="5"/>
        <v>-726.8</v>
      </c>
      <c r="D60" s="26">
        <v>0</v>
      </c>
      <c r="E60" s="103"/>
    </row>
    <row r="61" spans="1:5" s="5" customFormat="1" ht="112.5">
      <c r="A61" s="101" t="s">
        <v>84</v>
      </c>
      <c r="B61" s="26">
        <v>0</v>
      </c>
      <c r="C61" s="38">
        <f t="shared" si="5"/>
        <v>6080.7</v>
      </c>
      <c r="D61" s="26">
        <v>6080.7</v>
      </c>
      <c r="E61" s="82" t="s">
        <v>153</v>
      </c>
    </row>
    <row r="62" spans="1:5" s="5" customFormat="1" ht="18.75" customHeight="1">
      <c r="A62" s="101" t="s">
        <v>79</v>
      </c>
      <c r="B62" s="26">
        <v>0</v>
      </c>
      <c r="C62" s="38">
        <f t="shared" si="5"/>
        <v>11325.8</v>
      </c>
      <c r="D62" s="26">
        <v>11325.8</v>
      </c>
      <c r="E62" s="102" t="s">
        <v>157</v>
      </c>
    </row>
    <row r="63" spans="1:5" s="5" customFormat="1" ht="18.75" customHeight="1">
      <c r="A63" s="101" t="s">
        <v>81</v>
      </c>
      <c r="B63" s="26">
        <v>0</v>
      </c>
      <c r="C63" s="38">
        <f t="shared" si="5"/>
        <v>85098.3</v>
      </c>
      <c r="D63" s="26">
        <v>85098.3</v>
      </c>
      <c r="E63" s="103"/>
    </row>
    <row r="64" spans="1:5" s="5" customFormat="1" ht="41.25" customHeight="1">
      <c r="A64" s="19" t="s">
        <v>107</v>
      </c>
      <c r="B64" s="26">
        <v>448.8</v>
      </c>
      <c r="C64" s="38">
        <f t="shared" si="5"/>
        <v>-448.8</v>
      </c>
      <c r="D64" s="26">
        <v>0</v>
      </c>
      <c r="E64" s="102" t="s">
        <v>186</v>
      </c>
    </row>
    <row r="65" spans="1:34" s="5" customFormat="1" ht="41.25" customHeight="1">
      <c r="A65" s="19" t="s">
        <v>108</v>
      </c>
      <c r="B65" s="26">
        <v>900.3</v>
      </c>
      <c r="C65" s="38">
        <f t="shared" si="5"/>
        <v>-900.3</v>
      </c>
      <c r="D65" s="26">
        <v>0</v>
      </c>
      <c r="E65" s="104"/>
    </row>
    <row r="66" spans="1:34" s="5" customFormat="1" ht="41.25" customHeight="1">
      <c r="A66" s="19" t="s">
        <v>159</v>
      </c>
      <c r="B66" s="26">
        <v>93</v>
      </c>
      <c r="C66" s="38">
        <f t="shared" si="5"/>
        <v>-93</v>
      </c>
      <c r="D66" s="26">
        <v>0</v>
      </c>
      <c r="E66" s="103"/>
    </row>
    <row r="67" spans="1:34" s="5" customFormat="1" ht="41.25" customHeight="1">
      <c r="A67" s="19" t="s">
        <v>112</v>
      </c>
      <c r="B67" s="26">
        <v>193.4</v>
      </c>
      <c r="C67" s="38">
        <f t="shared" si="5"/>
        <v>-193.4</v>
      </c>
      <c r="D67" s="26">
        <v>0</v>
      </c>
      <c r="E67" s="102" t="s">
        <v>161</v>
      </c>
    </row>
    <row r="68" spans="1:34" s="5" customFormat="1" ht="41.25" customHeight="1">
      <c r="A68" s="19" t="s">
        <v>114</v>
      </c>
      <c r="B68" s="26">
        <v>4221.3</v>
      </c>
      <c r="C68" s="38">
        <f t="shared" si="5"/>
        <v>-4221.3</v>
      </c>
      <c r="D68" s="26">
        <v>0</v>
      </c>
      <c r="E68" s="104"/>
    </row>
    <row r="69" spans="1:34" s="5" customFormat="1" ht="116.25" customHeight="1">
      <c r="A69" s="19" t="s">
        <v>118</v>
      </c>
      <c r="B69" s="26">
        <v>1145.7</v>
      </c>
      <c r="C69" s="38">
        <f t="shared" si="5"/>
        <v>-965.90000000000009</v>
      </c>
      <c r="D69" s="26">
        <v>179.8</v>
      </c>
      <c r="E69" s="84" t="s">
        <v>182</v>
      </c>
    </row>
    <row r="70" spans="1:34" s="5" customFormat="1" ht="36.75" customHeight="1">
      <c r="A70" s="19" t="s">
        <v>119</v>
      </c>
      <c r="B70" s="26">
        <v>65.400000000000006</v>
      </c>
      <c r="C70" s="38">
        <f t="shared" si="5"/>
        <v>-65.400000000000006</v>
      </c>
      <c r="D70" s="26">
        <v>0</v>
      </c>
      <c r="E70" s="123" t="s">
        <v>189</v>
      </c>
    </row>
    <row r="71" spans="1:34" s="5" customFormat="1" ht="36.75" customHeight="1">
      <c r="A71" s="19" t="s">
        <v>120</v>
      </c>
      <c r="B71" s="26">
        <v>871.1</v>
      </c>
      <c r="C71" s="38">
        <f t="shared" si="5"/>
        <v>-871.1</v>
      </c>
      <c r="D71" s="26">
        <v>0</v>
      </c>
      <c r="E71" s="123"/>
    </row>
    <row r="72" spans="1:34" s="5" customFormat="1" ht="36.75" customHeight="1">
      <c r="A72" s="19" t="s">
        <v>121</v>
      </c>
      <c r="B72" s="26">
        <v>211.5</v>
      </c>
      <c r="C72" s="38">
        <f t="shared" si="5"/>
        <v>-211.5</v>
      </c>
      <c r="D72" s="26">
        <v>0</v>
      </c>
      <c r="E72" s="123"/>
    </row>
    <row r="73" spans="1:34" s="5" customFormat="1" ht="31.5" customHeight="1">
      <c r="A73" s="19" t="s">
        <v>163</v>
      </c>
      <c r="B73" s="26">
        <v>25.5</v>
      </c>
      <c r="C73" s="38">
        <f t="shared" si="5"/>
        <v>-25.5</v>
      </c>
      <c r="D73" s="26">
        <v>0</v>
      </c>
      <c r="E73" s="109" t="s">
        <v>188</v>
      </c>
    </row>
    <row r="74" spans="1:34" s="5" customFormat="1" ht="31.5" customHeight="1">
      <c r="A74" s="19" t="s">
        <v>164</v>
      </c>
      <c r="B74" s="26">
        <v>161.1</v>
      </c>
      <c r="C74" s="38">
        <f t="shared" si="5"/>
        <v>-161.1</v>
      </c>
      <c r="D74" s="26">
        <v>0</v>
      </c>
      <c r="E74" s="110"/>
    </row>
    <row r="75" spans="1:34" s="5" customFormat="1" ht="31.5" customHeight="1">
      <c r="A75" s="19" t="s">
        <v>166</v>
      </c>
      <c r="B75" s="26">
        <v>10</v>
      </c>
      <c r="C75" s="38">
        <f t="shared" si="5"/>
        <v>-10</v>
      </c>
      <c r="D75" s="26">
        <v>0</v>
      </c>
      <c r="E75" s="110"/>
    </row>
    <row r="76" spans="1:34" s="5" customFormat="1" ht="31.5" customHeight="1">
      <c r="A76" s="19" t="s">
        <v>165</v>
      </c>
      <c r="B76" s="26">
        <v>23.3</v>
      </c>
      <c r="C76" s="38">
        <f t="shared" si="5"/>
        <v>-23.3</v>
      </c>
      <c r="D76" s="26">
        <v>0</v>
      </c>
      <c r="E76" s="110"/>
    </row>
    <row r="77" spans="1:34" ht="83.25" customHeight="1">
      <c r="A77" s="9" t="s">
        <v>23</v>
      </c>
      <c r="B77" s="18">
        <f>SUM(B42:B76)</f>
        <v>170079.39999999997</v>
      </c>
      <c r="C77" s="18">
        <f t="shared" si="5"/>
        <v>0</v>
      </c>
      <c r="D77" s="18">
        <f>SUM(D42:D76)</f>
        <v>170079.39999999997</v>
      </c>
      <c r="E77" s="31"/>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row>
    <row r="78" spans="1:34" ht="16.5">
      <c r="A78" s="107" t="s">
        <v>12</v>
      </c>
      <c r="B78" s="108"/>
      <c r="C78" s="108"/>
      <c r="D78" s="108"/>
      <c r="E78" s="108"/>
    </row>
    <row r="79" spans="1:34" ht="63.75">
      <c r="A79" s="77" t="s">
        <v>0</v>
      </c>
      <c r="B79" s="75" t="s">
        <v>63</v>
      </c>
      <c r="C79" s="77" t="s">
        <v>1</v>
      </c>
      <c r="D79" s="75" t="s">
        <v>50</v>
      </c>
      <c r="E79" s="76" t="s">
        <v>2</v>
      </c>
    </row>
    <row r="80" spans="1:34" ht="16.5">
      <c r="A80" s="19" t="s">
        <v>91</v>
      </c>
      <c r="B80" s="26">
        <v>23350.7</v>
      </c>
      <c r="C80" s="38">
        <f t="shared" ref="C80:C88" si="6">D80-B80</f>
        <v>-23350.7</v>
      </c>
      <c r="D80" s="26">
        <v>0</v>
      </c>
      <c r="E80" s="109" t="s">
        <v>123</v>
      </c>
    </row>
    <row r="81" spans="1:5" ht="16.5">
      <c r="A81" s="19" t="s">
        <v>92</v>
      </c>
      <c r="B81" s="26">
        <v>1781.6</v>
      </c>
      <c r="C81" s="38">
        <f t="shared" si="6"/>
        <v>-1781.6</v>
      </c>
      <c r="D81" s="26">
        <v>0</v>
      </c>
      <c r="E81" s="110"/>
    </row>
    <row r="82" spans="1:5" ht="16.5">
      <c r="A82" s="19" t="s">
        <v>93</v>
      </c>
      <c r="B82" s="26">
        <v>6876.2</v>
      </c>
      <c r="C82" s="38">
        <f t="shared" si="6"/>
        <v>5370.8</v>
      </c>
      <c r="D82" s="26">
        <v>12247</v>
      </c>
      <c r="E82" s="110"/>
    </row>
    <row r="83" spans="1:5" ht="16.5">
      <c r="A83" s="19" t="s">
        <v>94</v>
      </c>
      <c r="B83" s="26">
        <v>18444.7</v>
      </c>
      <c r="C83" s="38">
        <f t="shared" si="6"/>
        <v>-18444.7</v>
      </c>
      <c r="D83" s="26">
        <v>0</v>
      </c>
      <c r="E83" s="110"/>
    </row>
    <row r="84" spans="1:5" ht="16.5">
      <c r="A84" s="19" t="s">
        <v>95</v>
      </c>
      <c r="B84" s="26">
        <v>147.1</v>
      </c>
      <c r="C84" s="38">
        <f t="shared" si="6"/>
        <v>-147.1</v>
      </c>
      <c r="D84" s="26">
        <v>0</v>
      </c>
      <c r="E84" s="110"/>
    </row>
    <row r="85" spans="1:5" ht="16.5">
      <c r="A85" s="19" t="s">
        <v>96</v>
      </c>
      <c r="B85" s="26">
        <v>383.7</v>
      </c>
      <c r="C85" s="38">
        <f t="shared" si="6"/>
        <v>-383.7</v>
      </c>
      <c r="D85" s="26">
        <v>0</v>
      </c>
      <c r="E85" s="110"/>
    </row>
    <row r="86" spans="1:5" ht="16.5">
      <c r="A86" s="19" t="s">
        <v>97</v>
      </c>
      <c r="B86" s="26">
        <v>4176.2</v>
      </c>
      <c r="C86" s="38">
        <f t="shared" si="6"/>
        <v>39364</v>
      </c>
      <c r="D86" s="26">
        <v>43540.2</v>
      </c>
      <c r="E86" s="110"/>
    </row>
    <row r="87" spans="1:5" ht="16.5">
      <c r="A87" s="19" t="s">
        <v>98</v>
      </c>
      <c r="B87" s="26">
        <v>495.8</v>
      </c>
      <c r="C87" s="38">
        <f t="shared" si="6"/>
        <v>-495.8</v>
      </c>
      <c r="D87" s="26">
        <v>0</v>
      </c>
      <c r="E87" s="110"/>
    </row>
    <row r="88" spans="1:5" ht="16.5">
      <c r="A88" s="19" t="s">
        <v>99</v>
      </c>
      <c r="B88" s="26">
        <v>131.19999999999999</v>
      </c>
      <c r="C88" s="38">
        <f t="shared" si="6"/>
        <v>-131.19999999999999</v>
      </c>
      <c r="D88" s="26">
        <v>0</v>
      </c>
      <c r="E88" s="110"/>
    </row>
    <row r="89" spans="1:5" ht="27">
      <c r="A89" s="100" t="s">
        <v>22</v>
      </c>
      <c r="B89" s="18">
        <f>SUM(B80:B88)</f>
        <v>55787.19999999999</v>
      </c>
      <c r="C89" s="18">
        <f>D89-B89</f>
        <v>0</v>
      </c>
      <c r="D89" s="18">
        <f>SUM(D80:D88)</f>
        <v>55787.199999999997</v>
      </c>
      <c r="E89" s="32"/>
    </row>
    <row r="90" spans="1:5" ht="13.5">
      <c r="A90" s="106"/>
      <c r="B90" s="106"/>
      <c r="C90" s="106"/>
      <c r="D90" s="106"/>
      <c r="E90" s="106"/>
    </row>
    <row r="91" spans="1:5" ht="63.75">
      <c r="A91" s="45" t="s">
        <v>0</v>
      </c>
      <c r="B91" s="75" t="s">
        <v>63</v>
      </c>
      <c r="C91" s="77" t="s">
        <v>1</v>
      </c>
      <c r="D91" s="75" t="s">
        <v>50</v>
      </c>
      <c r="E91" s="47" t="s">
        <v>2</v>
      </c>
    </row>
    <row r="92" spans="1:5" ht="31.5">
      <c r="A92" s="9" t="s">
        <v>3</v>
      </c>
      <c r="B92" s="18">
        <v>1190361.7</v>
      </c>
      <c r="C92" s="18">
        <f>D92-B92</f>
        <v>0</v>
      </c>
      <c r="D92" s="18">
        <v>1190361.7</v>
      </c>
      <c r="E92" s="33"/>
    </row>
    <row r="104" spans="5:5" ht="15.75">
      <c r="E104" s="36"/>
    </row>
    <row r="105" spans="5:5" ht="15.75">
      <c r="E105" s="36"/>
    </row>
    <row r="106" spans="5:5" ht="15.75">
      <c r="E106" s="36"/>
    </row>
    <row r="107" spans="5:5">
      <c r="E107" s="37"/>
    </row>
    <row r="108" spans="5:5">
      <c r="E108" s="37"/>
    </row>
    <row r="109" spans="5:5">
      <c r="E109" s="37"/>
    </row>
    <row r="110" spans="5:5">
      <c r="E110" s="37"/>
    </row>
    <row r="111" spans="5:5">
      <c r="E111" s="37"/>
    </row>
    <row r="112" spans="5:5">
      <c r="E112" s="37"/>
    </row>
    <row r="113" spans="5:5">
      <c r="E113" s="37"/>
    </row>
    <row r="114" spans="5:5">
      <c r="E114" s="37"/>
    </row>
  </sheetData>
  <mergeCells count="29">
    <mergeCell ref="A6:E6"/>
    <mergeCell ref="A7:E7"/>
    <mergeCell ref="A8:E8"/>
    <mergeCell ref="A14:E14"/>
    <mergeCell ref="A1:E1"/>
    <mergeCell ref="A11:E11"/>
    <mergeCell ref="A2:E2"/>
    <mergeCell ref="A3:E3"/>
    <mergeCell ref="A4:E4"/>
    <mergeCell ref="A5:E5"/>
    <mergeCell ref="A90:E90"/>
    <mergeCell ref="A20:E20"/>
    <mergeCell ref="E23:E27"/>
    <mergeCell ref="E28:E31"/>
    <mergeCell ref="E32:E33"/>
    <mergeCell ref="A35:E35"/>
    <mergeCell ref="A40:E40"/>
    <mergeCell ref="A78:E78"/>
    <mergeCell ref="E80:E88"/>
    <mergeCell ref="E43:E44"/>
    <mergeCell ref="E45:E49"/>
    <mergeCell ref="E50:E51"/>
    <mergeCell ref="E56:E57"/>
    <mergeCell ref="E70:E72"/>
    <mergeCell ref="E73:E76"/>
    <mergeCell ref="E59:E60"/>
    <mergeCell ref="E62:E63"/>
    <mergeCell ref="E64:E66"/>
    <mergeCell ref="E67:E68"/>
  </mergeCells>
  <pageMargins left="0.70866141732283472" right="0.70866141732283472" top="0.74803149606299213" bottom="0.74803149606299213" header="0.31496062992125984" footer="0.31496062992125984"/>
  <pageSetup paperSize="9" scale="66"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I113"/>
  <sheetViews>
    <sheetView tabSelected="1" view="pageBreakPreview" topLeftCell="C1" zoomScale="60" zoomScaleNormal="80" workbookViewId="0">
      <selection activeCell="E65" sqref="E65:E66"/>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6" width="9.140625" style="2"/>
    <col min="7" max="7" width="10.7109375" style="2" bestFit="1" customWidth="1"/>
    <col min="8" max="16384" width="9.140625" style="2"/>
  </cols>
  <sheetData>
    <row r="1" spans="1:35" ht="30">
      <c r="A1" s="121" t="s">
        <v>24</v>
      </c>
      <c r="B1" s="122"/>
      <c r="C1" s="122"/>
      <c r="D1" s="122"/>
      <c r="E1" s="122"/>
    </row>
    <row r="2" spans="1:35" s="74" customFormat="1" ht="21.75" customHeight="1">
      <c r="A2" s="120" t="s">
        <v>45</v>
      </c>
      <c r="B2" s="120"/>
      <c r="C2" s="120"/>
      <c r="D2" s="120"/>
      <c r="E2" s="120"/>
    </row>
    <row r="3" spans="1:35" s="74" customFormat="1" ht="21.75" customHeight="1">
      <c r="A3" s="120" t="s">
        <v>37</v>
      </c>
      <c r="B3" s="120"/>
      <c r="C3" s="120"/>
      <c r="D3" s="120"/>
      <c r="E3" s="120"/>
    </row>
    <row r="4" spans="1:35" s="74" customFormat="1" ht="21.75" customHeight="1">
      <c r="A4" s="120" t="s">
        <v>39</v>
      </c>
      <c r="B4" s="120"/>
      <c r="C4" s="120"/>
      <c r="D4" s="120"/>
      <c r="E4" s="120"/>
    </row>
    <row r="5" spans="1:35" s="74" customFormat="1" ht="21.75" customHeight="1">
      <c r="A5" s="120" t="s">
        <v>38</v>
      </c>
      <c r="B5" s="120"/>
      <c r="C5" s="120"/>
      <c r="D5" s="120"/>
      <c r="E5" s="120"/>
    </row>
    <row r="6" spans="1:35" s="74" customFormat="1" ht="21.75" customHeight="1">
      <c r="A6" s="120" t="s">
        <v>40</v>
      </c>
      <c r="B6" s="120"/>
      <c r="C6" s="120"/>
      <c r="D6" s="120"/>
      <c r="E6" s="120"/>
    </row>
    <row r="7" spans="1:35" s="74" customFormat="1" ht="21.75" customHeight="1">
      <c r="A7" s="120" t="s">
        <v>41</v>
      </c>
      <c r="B7" s="120"/>
      <c r="C7" s="120"/>
      <c r="D7" s="120"/>
      <c r="E7" s="120"/>
    </row>
    <row r="8" spans="1:35" s="74" customFormat="1" ht="21.75" customHeight="1">
      <c r="A8" s="120" t="s">
        <v>42</v>
      </c>
      <c r="B8" s="120"/>
      <c r="C8" s="120"/>
      <c r="D8" s="120"/>
      <c r="E8" s="120"/>
    </row>
    <row r="9" spans="1:35" ht="15.75">
      <c r="A9" s="13"/>
      <c r="B9" s="14"/>
      <c r="C9" s="12"/>
      <c r="D9" s="14"/>
      <c r="E9" s="27"/>
    </row>
    <row r="10" spans="1:35" ht="63.75" hidden="1">
      <c r="A10" s="43" t="s">
        <v>0</v>
      </c>
      <c r="B10" s="75" t="s">
        <v>54</v>
      </c>
      <c r="C10" s="77" t="s">
        <v>1</v>
      </c>
      <c r="D10" s="75" t="s">
        <v>50</v>
      </c>
      <c r="E10" s="44" t="s">
        <v>2</v>
      </c>
    </row>
    <row r="11" spans="1:35" ht="16.5" hidden="1">
      <c r="A11" s="111" t="s">
        <v>20</v>
      </c>
      <c r="B11" s="111"/>
      <c r="C11" s="111"/>
      <c r="D11" s="111"/>
      <c r="E11" s="111"/>
    </row>
    <row r="12" spans="1:35" s="4" customFormat="1" ht="18.75" hidden="1">
      <c r="A12" s="49"/>
      <c r="B12" s="51"/>
      <c r="C12" s="51">
        <f t="shared" ref="C12:C13" si="0">D12-B12</f>
        <v>0</v>
      </c>
      <c r="D12" s="48"/>
      <c r="E12" s="52"/>
    </row>
    <row r="13" spans="1:35" s="4" customFormat="1" ht="31.5" hidden="1">
      <c r="A13" s="62" t="s">
        <v>14</v>
      </c>
      <c r="B13" s="22">
        <f>SUM(B12:B12)</f>
        <v>0</v>
      </c>
      <c r="C13" s="22">
        <f t="shared" si="0"/>
        <v>0</v>
      </c>
      <c r="D13" s="22">
        <f>D12</f>
        <v>0</v>
      </c>
      <c r="E13" s="28"/>
    </row>
    <row r="14" spans="1:35" ht="62.25" hidden="1" customHeight="1">
      <c r="A14" s="105" t="s">
        <v>47</v>
      </c>
      <c r="B14" s="105"/>
      <c r="C14" s="105"/>
      <c r="D14" s="105"/>
      <c r="E14" s="10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69.75" hidden="1" customHeight="1">
      <c r="A15" s="45" t="s">
        <v>0</v>
      </c>
      <c r="B15" s="75" t="s">
        <v>54</v>
      </c>
      <c r="C15" s="77" t="s">
        <v>1</v>
      </c>
      <c r="D15" s="75" t="s">
        <v>50</v>
      </c>
      <c r="E15" s="47" t="s">
        <v>2</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8.75" hidden="1">
      <c r="A16" s="23"/>
      <c r="B16" s="26"/>
      <c r="C16" s="38">
        <f t="shared" ref="C16:C18" si="1">D16-B16</f>
        <v>0</v>
      </c>
      <c r="D16" s="26"/>
      <c r="E16" s="72"/>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8.75" hidden="1">
      <c r="A17" s="19"/>
      <c r="B17" s="26"/>
      <c r="C17" s="38">
        <f t="shared" si="1"/>
        <v>0</v>
      </c>
      <c r="D17" s="26"/>
      <c r="E17" s="72"/>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8.75" hidden="1">
      <c r="A18" s="19"/>
      <c r="B18" s="26"/>
      <c r="C18" s="51">
        <f t="shared" si="1"/>
        <v>0</v>
      </c>
      <c r="D18" s="48"/>
      <c r="E18" s="60"/>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s="7" customFormat="1" ht="35.25" hidden="1" customHeight="1">
      <c r="A19" s="9" t="s">
        <v>16</v>
      </c>
      <c r="B19" s="18">
        <f>SUM(B16:B18)</f>
        <v>0</v>
      </c>
      <c r="C19" s="18">
        <f>D19-B19</f>
        <v>0</v>
      </c>
      <c r="D19" s="18">
        <v>0</v>
      </c>
      <c r="E19" s="30"/>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spans="1:35" s="7" customFormat="1" ht="32.25" hidden="1" customHeight="1">
      <c r="A20" s="111" t="s">
        <v>17</v>
      </c>
      <c r="B20" s="111"/>
      <c r="C20" s="111"/>
      <c r="D20" s="111"/>
      <c r="E20" s="111"/>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row>
    <row r="21" spans="1:35" ht="71.25" hidden="1" customHeight="1">
      <c r="A21" s="45" t="s">
        <v>0</v>
      </c>
      <c r="B21" s="46" t="s">
        <v>9</v>
      </c>
      <c r="C21" s="45" t="s">
        <v>1</v>
      </c>
      <c r="D21" s="46" t="s">
        <v>10</v>
      </c>
      <c r="E21" s="47" t="s">
        <v>2</v>
      </c>
    </row>
    <row r="22" spans="1:35" s="7" customFormat="1" ht="42" hidden="1" customHeight="1">
      <c r="A22" s="24" t="s">
        <v>6</v>
      </c>
      <c r="B22" s="48"/>
      <c r="C22" s="51">
        <f t="shared" ref="C22:C38" si="2">D22-B22</f>
        <v>0</v>
      </c>
      <c r="D22" s="48"/>
      <c r="E22" s="61" t="s">
        <v>18</v>
      </c>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row>
    <row r="23" spans="1:35" s="7" customFormat="1" ht="23.25" hidden="1" customHeight="1">
      <c r="A23" s="19"/>
      <c r="B23" s="26">
        <v>0</v>
      </c>
      <c r="C23" s="38">
        <f t="shared" si="2"/>
        <v>0</v>
      </c>
      <c r="D23" s="26"/>
      <c r="E23" s="123"/>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row>
    <row r="24" spans="1:35" s="7" customFormat="1" ht="23.25" hidden="1" customHeight="1">
      <c r="A24" s="19"/>
      <c r="B24" s="26">
        <v>0</v>
      </c>
      <c r="C24" s="38">
        <f t="shared" si="2"/>
        <v>0</v>
      </c>
      <c r="D24" s="26"/>
      <c r="E24" s="123"/>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row>
    <row r="25" spans="1:35" s="7" customFormat="1" ht="23.25" hidden="1" customHeight="1">
      <c r="A25" s="19"/>
      <c r="B25" s="26">
        <v>0</v>
      </c>
      <c r="C25" s="38">
        <f>D25-B25</f>
        <v>0</v>
      </c>
      <c r="D25" s="26"/>
      <c r="E25" s="123"/>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row>
    <row r="26" spans="1:35" s="7" customFormat="1" ht="23.25" hidden="1" customHeight="1">
      <c r="A26" s="19"/>
      <c r="B26" s="26">
        <v>0</v>
      </c>
      <c r="C26" s="38">
        <f>D26-B26</f>
        <v>0</v>
      </c>
      <c r="D26" s="26"/>
      <c r="E26" s="123"/>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row>
    <row r="27" spans="1:35" s="7" customFormat="1" ht="23.25" hidden="1" customHeight="1">
      <c r="A27" s="19"/>
      <c r="B27" s="26">
        <v>0</v>
      </c>
      <c r="C27" s="38">
        <f t="shared" ref="C27:C31" si="3">D27-B27</f>
        <v>0</v>
      </c>
      <c r="D27" s="26"/>
      <c r="E27" s="123"/>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row>
    <row r="28" spans="1:35" s="7" customFormat="1" ht="16.5" hidden="1">
      <c r="A28" s="19"/>
      <c r="B28" s="26">
        <v>0</v>
      </c>
      <c r="C28" s="38">
        <f>D28-B28</f>
        <v>0</v>
      </c>
      <c r="D28" s="26"/>
      <c r="E28" s="123"/>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row>
    <row r="29" spans="1:35" s="7" customFormat="1" ht="16.5" hidden="1">
      <c r="A29" s="19"/>
      <c r="B29" s="26">
        <v>0</v>
      </c>
      <c r="C29" s="38">
        <f t="shared" si="3"/>
        <v>0</v>
      </c>
      <c r="D29" s="26"/>
      <c r="E29" s="123"/>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row>
    <row r="30" spans="1:35" s="7" customFormat="1" ht="16.5" hidden="1">
      <c r="A30" s="19"/>
      <c r="B30" s="26">
        <v>0</v>
      </c>
      <c r="C30" s="38">
        <f t="shared" si="3"/>
        <v>0</v>
      </c>
      <c r="D30" s="26"/>
      <c r="E30" s="123"/>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row>
    <row r="31" spans="1:35" s="7" customFormat="1" ht="16.5" hidden="1">
      <c r="A31" s="19"/>
      <c r="B31" s="26">
        <v>0</v>
      </c>
      <c r="C31" s="38">
        <f t="shared" si="3"/>
        <v>0</v>
      </c>
      <c r="D31" s="26"/>
      <c r="E31" s="123"/>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row>
    <row r="32" spans="1:35" s="7" customFormat="1" ht="30" hidden="1" customHeight="1">
      <c r="A32" s="19"/>
      <c r="B32" s="26">
        <v>0</v>
      </c>
      <c r="C32" s="38">
        <f>D32-B32</f>
        <v>0</v>
      </c>
      <c r="D32" s="26"/>
      <c r="E32" s="104"/>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row>
    <row r="33" spans="1:35" s="7" customFormat="1" ht="30" hidden="1" customHeight="1">
      <c r="A33" s="19"/>
      <c r="B33" s="26">
        <v>0</v>
      </c>
      <c r="C33" s="38">
        <f>D33-B33</f>
        <v>0</v>
      </c>
      <c r="D33" s="26"/>
      <c r="E33" s="103"/>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row>
    <row r="34" spans="1:35" s="7" customFormat="1" ht="33.75" hidden="1" customHeight="1">
      <c r="A34" s="9" t="s">
        <v>16</v>
      </c>
      <c r="B34" s="18">
        <f>SUM(B22:B33)</f>
        <v>0</v>
      </c>
      <c r="C34" s="18">
        <f>D34-B34</f>
        <v>0</v>
      </c>
      <c r="D34" s="18">
        <f>SUM(D22:D33)</f>
        <v>0</v>
      </c>
      <c r="E34" s="30"/>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row>
    <row r="35" spans="1:35" s="7" customFormat="1" ht="32.25" hidden="1" customHeight="1">
      <c r="A35" s="111" t="s">
        <v>19</v>
      </c>
      <c r="B35" s="111"/>
      <c r="C35" s="111"/>
      <c r="D35" s="111"/>
      <c r="E35" s="111"/>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row>
    <row r="36" spans="1:35" ht="71.25" hidden="1" customHeight="1">
      <c r="A36" s="45" t="s">
        <v>0</v>
      </c>
      <c r="B36" s="46" t="s">
        <v>9</v>
      </c>
      <c r="C36" s="45" t="s">
        <v>1</v>
      </c>
      <c r="D36" s="46" t="s">
        <v>10</v>
      </c>
      <c r="E36" s="41" t="s">
        <v>2</v>
      </c>
    </row>
    <row r="37" spans="1:35" s="7" customFormat="1" ht="57" hidden="1" customHeight="1">
      <c r="A37" s="24" t="s">
        <v>7</v>
      </c>
      <c r="B37" s="48"/>
      <c r="C37" s="51">
        <f t="shared" si="2"/>
        <v>0</v>
      </c>
      <c r="D37" s="48"/>
      <c r="E37" s="63" t="s">
        <v>27</v>
      </c>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row>
    <row r="38" spans="1:35" s="7" customFormat="1" ht="99.75" hidden="1" customHeight="1">
      <c r="A38" s="19" t="s">
        <v>8</v>
      </c>
      <c r="B38" s="26"/>
      <c r="C38" s="38">
        <f t="shared" si="2"/>
        <v>0</v>
      </c>
      <c r="D38" s="26"/>
      <c r="E38" s="63" t="s">
        <v>26</v>
      </c>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row>
    <row r="39" spans="1:35" s="7" customFormat="1" ht="31.5" hidden="1">
      <c r="A39" s="9" t="s">
        <v>16</v>
      </c>
      <c r="B39" s="18">
        <v>0</v>
      </c>
      <c r="C39" s="18">
        <f>D39-B39</f>
        <v>0</v>
      </c>
      <c r="D39" s="18">
        <v>0</v>
      </c>
      <c r="E39" s="30"/>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row>
    <row r="40" spans="1:35" ht="23.25" customHeight="1">
      <c r="A40" s="112" t="s">
        <v>21</v>
      </c>
      <c r="B40" s="112"/>
      <c r="C40" s="112"/>
      <c r="D40" s="112"/>
      <c r="E40" s="112"/>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ht="71.25" customHeight="1">
      <c r="A41" s="45" t="s">
        <v>0</v>
      </c>
      <c r="B41" s="75" t="s">
        <v>63</v>
      </c>
      <c r="C41" s="77" t="s">
        <v>1</v>
      </c>
      <c r="D41" s="75" t="s">
        <v>50</v>
      </c>
      <c r="E41" s="41" t="s">
        <v>2</v>
      </c>
    </row>
    <row r="42" spans="1:35" s="5" customFormat="1" ht="112.5">
      <c r="A42" s="19" t="s">
        <v>105</v>
      </c>
      <c r="B42" s="26">
        <v>203.6</v>
      </c>
      <c r="C42" s="38">
        <f t="shared" ref="C42:C63" si="4">D42-B42</f>
        <v>-203.6</v>
      </c>
      <c r="D42" s="26">
        <v>0</v>
      </c>
      <c r="E42" s="99" t="s">
        <v>141</v>
      </c>
    </row>
    <row r="43" spans="1:35" s="5" customFormat="1" ht="54.75" customHeight="1">
      <c r="A43" s="19" t="s">
        <v>103</v>
      </c>
      <c r="B43" s="26">
        <v>22572.400000000001</v>
      </c>
      <c r="C43" s="38">
        <f t="shared" si="4"/>
        <v>-444.80000000000291</v>
      </c>
      <c r="D43" s="26">
        <v>22127.599999999999</v>
      </c>
      <c r="E43" s="102" t="s">
        <v>176</v>
      </c>
    </row>
    <row r="44" spans="1:35" s="5" customFormat="1" ht="54.75" customHeight="1">
      <c r="A44" s="19" t="s">
        <v>104</v>
      </c>
      <c r="B44" s="26">
        <v>6816.9</v>
      </c>
      <c r="C44" s="38">
        <f t="shared" si="4"/>
        <v>-134.39999999999964</v>
      </c>
      <c r="D44" s="26">
        <v>6682.5</v>
      </c>
      <c r="E44" s="104"/>
    </row>
    <row r="45" spans="1:35" s="5" customFormat="1" ht="23.25" customHeight="1">
      <c r="A45" s="19" t="s">
        <v>143</v>
      </c>
      <c r="B45" s="26">
        <v>44.6</v>
      </c>
      <c r="C45" s="38">
        <f t="shared" si="4"/>
        <v>-44.6</v>
      </c>
      <c r="D45" s="26">
        <v>0</v>
      </c>
      <c r="E45" s="102" t="s">
        <v>175</v>
      </c>
    </row>
    <row r="46" spans="1:35" s="5" customFormat="1" ht="23.25" customHeight="1">
      <c r="A46" s="19" t="s">
        <v>144</v>
      </c>
      <c r="B46" s="26">
        <v>44.6</v>
      </c>
      <c r="C46" s="38">
        <f t="shared" si="4"/>
        <v>-44.6</v>
      </c>
      <c r="D46" s="26">
        <v>0</v>
      </c>
      <c r="E46" s="104"/>
    </row>
    <row r="47" spans="1:35" s="5" customFormat="1" ht="23.25" customHeight="1">
      <c r="A47" s="19" t="s">
        <v>145</v>
      </c>
      <c r="B47" s="26">
        <v>44.6</v>
      </c>
      <c r="C47" s="38">
        <f t="shared" si="4"/>
        <v>-44.6</v>
      </c>
      <c r="D47" s="26">
        <v>0</v>
      </c>
      <c r="E47" s="104"/>
    </row>
    <row r="48" spans="1:35" s="5" customFormat="1" ht="23.25" customHeight="1">
      <c r="A48" s="19" t="s">
        <v>146</v>
      </c>
      <c r="B48" s="26">
        <v>44.6</v>
      </c>
      <c r="C48" s="38">
        <f t="shared" si="4"/>
        <v>-44.6</v>
      </c>
      <c r="D48" s="26">
        <v>0</v>
      </c>
      <c r="E48" s="104"/>
    </row>
    <row r="49" spans="1:5" s="5" customFormat="1" ht="30" customHeight="1">
      <c r="A49" s="19" t="s">
        <v>70</v>
      </c>
      <c r="B49" s="26">
        <v>117.6</v>
      </c>
      <c r="C49" s="38">
        <f t="shared" si="4"/>
        <v>-117.6</v>
      </c>
      <c r="D49" s="26">
        <v>0</v>
      </c>
      <c r="E49" s="102" t="s">
        <v>174</v>
      </c>
    </row>
    <row r="50" spans="1:5" s="5" customFormat="1" ht="30" customHeight="1">
      <c r="A50" s="19" t="s">
        <v>69</v>
      </c>
      <c r="B50" s="26">
        <v>187.9</v>
      </c>
      <c r="C50" s="38">
        <f t="shared" si="4"/>
        <v>-187.9</v>
      </c>
      <c r="D50" s="26">
        <v>0</v>
      </c>
      <c r="E50" s="103"/>
    </row>
    <row r="51" spans="1:5" s="5" customFormat="1" ht="112.5">
      <c r="A51" s="19" t="s">
        <v>72</v>
      </c>
      <c r="B51" s="26">
        <v>468.6</v>
      </c>
      <c r="C51" s="38">
        <f t="shared" si="4"/>
        <v>-468.6</v>
      </c>
      <c r="D51" s="26">
        <v>0</v>
      </c>
      <c r="E51" s="84" t="s">
        <v>173</v>
      </c>
    </row>
    <row r="52" spans="1:5" s="5" customFormat="1" ht="65.25" customHeight="1">
      <c r="A52" s="19" t="s">
        <v>5</v>
      </c>
      <c r="B52" s="26">
        <v>1100.7</v>
      </c>
      <c r="C52" s="38">
        <f t="shared" si="4"/>
        <v>-1100.7</v>
      </c>
      <c r="D52" s="26">
        <v>0</v>
      </c>
      <c r="E52" s="84" t="s">
        <v>172</v>
      </c>
    </row>
    <row r="53" spans="1:5" s="5" customFormat="1" ht="135.75" customHeight="1">
      <c r="A53" s="19" t="s">
        <v>4</v>
      </c>
      <c r="B53" s="26">
        <v>144.69999999999999</v>
      </c>
      <c r="C53" s="38">
        <f t="shared" si="4"/>
        <v>-144.69999999999999</v>
      </c>
      <c r="D53" s="26">
        <v>0</v>
      </c>
      <c r="E53" s="84" t="s">
        <v>171</v>
      </c>
    </row>
    <row r="54" spans="1:5" s="5" customFormat="1" ht="93.75">
      <c r="A54" s="19" t="s">
        <v>6</v>
      </c>
      <c r="B54" s="26">
        <v>122894.2</v>
      </c>
      <c r="C54" s="38">
        <f t="shared" si="4"/>
        <v>-122894.2</v>
      </c>
      <c r="D54" s="26">
        <v>0</v>
      </c>
      <c r="E54" s="84" t="s">
        <v>170</v>
      </c>
    </row>
    <row r="55" spans="1:5" s="5" customFormat="1" ht="31.5" customHeight="1">
      <c r="A55" s="19" t="s">
        <v>56</v>
      </c>
      <c r="B55" s="26">
        <v>50.1</v>
      </c>
      <c r="C55" s="38">
        <f t="shared" si="4"/>
        <v>-50.1</v>
      </c>
      <c r="D55" s="26">
        <v>0</v>
      </c>
      <c r="E55" s="102" t="s">
        <v>177</v>
      </c>
    </row>
    <row r="56" spans="1:5" s="5" customFormat="1" ht="31.5" customHeight="1">
      <c r="A56" s="19" t="s">
        <v>73</v>
      </c>
      <c r="B56" s="26">
        <v>145.6</v>
      </c>
      <c r="C56" s="38">
        <f t="shared" si="4"/>
        <v>-145.6</v>
      </c>
      <c r="D56" s="26">
        <v>0</v>
      </c>
      <c r="E56" s="103"/>
    </row>
    <row r="57" spans="1:5" s="5" customFormat="1" ht="82.5" customHeight="1">
      <c r="A57" s="19" t="s">
        <v>78</v>
      </c>
      <c r="B57" s="26">
        <v>520</v>
      </c>
      <c r="C57" s="38">
        <f t="shared" si="4"/>
        <v>-520</v>
      </c>
      <c r="D57" s="26">
        <v>0</v>
      </c>
      <c r="E57" s="102" t="s">
        <v>158</v>
      </c>
    </row>
    <row r="58" spans="1:5" s="5" customFormat="1" ht="82.5" customHeight="1">
      <c r="A58" s="19" t="s">
        <v>77</v>
      </c>
      <c r="B58" s="26">
        <v>726.8</v>
      </c>
      <c r="C58" s="38">
        <f t="shared" si="4"/>
        <v>-726.8</v>
      </c>
      <c r="D58" s="26">
        <v>0</v>
      </c>
      <c r="E58" s="103"/>
    </row>
    <row r="59" spans="1:5" s="5" customFormat="1" ht="56.25">
      <c r="A59" s="101" t="s">
        <v>81</v>
      </c>
      <c r="B59" s="26">
        <v>0</v>
      </c>
      <c r="C59" s="38">
        <f t="shared" si="4"/>
        <v>42669.1</v>
      </c>
      <c r="D59" s="26">
        <v>42669.1</v>
      </c>
      <c r="E59" s="84" t="s">
        <v>156</v>
      </c>
    </row>
    <row r="60" spans="1:5" s="5" customFormat="1" ht="48.75" customHeight="1">
      <c r="A60" s="101" t="s">
        <v>154</v>
      </c>
      <c r="B60" s="26">
        <v>7507.7</v>
      </c>
      <c r="C60" s="38">
        <f t="shared" si="4"/>
        <v>-4979</v>
      </c>
      <c r="D60" s="26">
        <v>2528.6999999999998</v>
      </c>
      <c r="E60" s="102" t="s">
        <v>169</v>
      </c>
    </row>
    <row r="61" spans="1:5" s="5" customFormat="1" ht="41.25" customHeight="1">
      <c r="A61" s="101" t="s">
        <v>155</v>
      </c>
      <c r="B61" s="26">
        <v>2267.3000000000002</v>
      </c>
      <c r="C61" s="38">
        <f t="shared" si="4"/>
        <v>-1503.6000000000001</v>
      </c>
      <c r="D61" s="26">
        <v>763.7</v>
      </c>
      <c r="E61" s="103"/>
    </row>
    <row r="62" spans="1:5" s="5" customFormat="1" ht="23.25" customHeight="1">
      <c r="A62" s="19" t="s">
        <v>107</v>
      </c>
      <c r="B62" s="26">
        <v>299.7</v>
      </c>
      <c r="C62" s="38">
        <f t="shared" si="4"/>
        <v>-299.7</v>
      </c>
      <c r="D62" s="26">
        <v>0</v>
      </c>
      <c r="E62" s="102" t="s">
        <v>160</v>
      </c>
    </row>
    <row r="63" spans="1:5" s="5" customFormat="1" ht="23.25" customHeight="1">
      <c r="A63" s="19" t="s">
        <v>108</v>
      </c>
      <c r="B63" s="26">
        <v>184.9</v>
      </c>
      <c r="C63" s="38">
        <f t="shared" si="4"/>
        <v>-184.9</v>
      </c>
      <c r="D63" s="26">
        <v>0</v>
      </c>
      <c r="E63" s="104"/>
    </row>
    <row r="64" spans="1:5" s="5" customFormat="1" ht="16.5" customHeight="1">
      <c r="A64" s="19" t="s">
        <v>159</v>
      </c>
      <c r="B64" s="26">
        <v>93</v>
      </c>
      <c r="C64" s="38">
        <f t="shared" ref="C64:C74" si="5">D64-B64</f>
        <v>-93</v>
      </c>
      <c r="D64" s="26">
        <v>0</v>
      </c>
      <c r="E64" s="103"/>
    </row>
    <row r="65" spans="1:35" s="5" customFormat="1" ht="41.25" customHeight="1">
      <c r="A65" s="19" t="s">
        <v>112</v>
      </c>
      <c r="B65" s="26">
        <v>129.1</v>
      </c>
      <c r="C65" s="38">
        <f t="shared" si="5"/>
        <v>-129.1</v>
      </c>
      <c r="D65" s="26">
        <v>0</v>
      </c>
      <c r="E65" s="102" t="s">
        <v>162</v>
      </c>
    </row>
    <row r="66" spans="1:35" s="5" customFormat="1" ht="41.25" customHeight="1">
      <c r="A66" s="19" t="s">
        <v>114</v>
      </c>
      <c r="B66" s="26">
        <v>1012.1</v>
      </c>
      <c r="C66" s="38">
        <f t="shared" si="5"/>
        <v>-1012.1</v>
      </c>
      <c r="D66" s="26">
        <v>0</v>
      </c>
      <c r="E66" s="104"/>
    </row>
    <row r="67" spans="1:35" s="5" customFormat="1" ht="112.5">
      <c r="A67" s="19" t="s">
        <v>118</v>
      </c>
      <c r="B67" s="26">
        <v>1145.7</v>
      </c>
      <c r="C67" s="38">
        <f t="shared" si="5"/>
        <v>-1145.7</v>
      </c>
      <c r="D67" s="26">
        <v>0</v>
      </c>
      <c r="E67" s="84" t="s">
        <v>168</v>
      </c>
    </row>
    <row r="68" spans="1:35" s="5" customFormat="1" ht="22.5" customHeight="1">
      <c r="A68" s="19" t="s">
        <v>119</v>
      </c>
      <c r="B68" s="26">
        <v>45.2</v>
      </c>
      <c r="C68" s="38">
        <f t="shared" si="5"/>
        <v>-45.2</v>
      </c>
      <c r="D68" s="26">
        <v>0</v>
      </c>
      <c r="E68" s="123" t="s">
        <v>167</v>
      </c>
    </row>
    <row r="69" spans="1:35" s="5" customFormat="1" ht="22.5" customHeight="1">
      <c r="A69" s="19" t="s">
        <v>120</v>
      </c>
      <c r="B69" s="26">
        <v>871.1</v>
      </c>
      <c r="C69" s="38">
        <f t="shared" si="5"/>
        <v>-871.1</v>
      </c>
      <c r="D69" s="26">
        <v>0</v>
      </c>
      <c r="E69" s="123"/>
    </row>
    <row r="70" spans="1:35" s="5" customFormat="1" ht="22.5" customHeight="1">
      <c r="A70" s="19" t="s">
        <v>121</v>
      </c>
      <c r="B70" s="26">
        <v>43.6</v>
      </c>
      <c r="C70" s="38">
        <f t="shared" si="5"/>
        <v>-43.6</v>
      </c>
      <c r="D70" s="26">
        <v>0</v>
      </c>
      <c r="E70" s="123"/>
    </row>
    <row r="71" spans="1:35" s="5" customFormat="1" ht="20.25" customHeight="1">
      <c r="A71" s="19" t="s">
        <v>163</v>
      </c>
      <c r="B71" s="26">
        <v>25.5</v>
      </c>
      <c r="C71" s="38">
        <f t="shared" si="5"/>
        <v>-25.5</v>
      </c>
      <c r="D71" s="26">
        <v>0</v>
      </c>
      <c r="E71" s="102" t="s">
        <v>178</v>
      </c>
    </row>
    <row r="72" spans="1:35" s="5" customFormat="1" ht="20.25" customHeight="1">
      <c r="A72" s="19" t="s">
        <v>164</v>
      </c>
      <c r="B72" s="26">
        <v>167.8</v>
      </c>
      <c r="C72" s="38">
        <f t="shared" si="5"/>
        <v>-167.8</v>
      </c>
      <c r="D72" s="26">
        <v>0</v>
      </c>
      <c r="E72" s="104"/>
    </row>
    <row r="73" spans="1:35" s="5" customFormat="1" ht="20.25" customHeight="1">
      <c r="A73" s="19" t="s">
        <v>166</v>
      </c>
      <c r="B73" s="26">
        <v>10</v>
      </c>
      <c r="C73" s="38">
        <f t="shared" si="5"/>
        <v>-10</v>
      </c>
      <c r="D73" s="26">
        <v>0</v>
      </c>
      <c r="E73" s="104"/>
    </row>
    <row r="74" spans="1:35" s="5" customFormat="1" ht="20.25" customHeight="1">
      <c r="A74" s="19" t="s">
        <v>165</v>
      </c>
      <c r="B74" s="26">
        <v>24.2</v>
      </c>
      <c r="C74" s="38">
        <f t="shared" si="5"/>
        <v>-24.2</v>
      </c>
      <c r="D74" s="26">
        <v>0</v>
      </c>
      <c r="E74" s="103"/>
    </row>
    <row r="75" spans="1:35" ht="83.25" customHeight="1">
      <c r="A75" s="9" t="s">
        <v>23</v>
      </c>
      <c r="B75" s="18">
        <f>SUM(B42:B74)</f>
        <v>169954.40000000005</v>
      </c>
      <c r="C75" s="18">
        <v>-95182.6</v>
      </c>
      <c r="D75" s="18">
        <f>SUM(D42:D74)</f>
        <v>74771.599999999991</v>
      </c>
      <c r="E75" s="31"/>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ht="16.5">
      <c r="A76" s="107" t="s">
        <v>12</v>
      </c>
      <c r="B76" s="108"/>
      <c r="C76" s="108"/>
      <c r="D76" s="108"/>
      <c r="E76" s="108"/>
    </row>
    <row r="77" spans="1:35" ht="63.75">
      <c r="A77" s="77" t="s">
        <v>0</v>
      </c>
      <c r="B77" s="75" t="s">
        <v>63</v>
      </c>
      <c r="C77" s="77" t="s">
        <v>1</v>
      </c>
      <c r="D77" s="75" t="s">
        <v>50</v>
      </c>
      <c r="E77" s="76" t="s">
        <v>2</v>
      </c>
    </row>
    <row r="78" spans="1:35" ht="16.5" customHeight="1">
      <c r="A78" s="19" t="s">
        <v>91</v>
      </c>
      <c r="B78" s="26">
        <v>24477.7</v>
      </c>
      <c r="C78" s="38">
        <f t="shared" ref="C78:C88" si="6">D78-B78</f>
        <v>-24477.7</v>
      </c>
      <c r="D78" s="26">
        <v>0</v>
      </c>
      <c r="E78" s="109" t="s">
        <v>152</v>
      </c>
    </row>
    <row r="79" spans="1:35" ht="16.5" customHeight="1">
      <c r="A79" s="19" t="s">
        <v>92</v>
      </c>
      <c r="B79" s="26">
        <v>1852.9</v>
      </c>
      <c r="C79" s="38">
        <f t="shared" si="6"/>
        <v>-1852.9</v>
      </c>
      <c r="D79" s="26">
        <v>0</v>
      </c>
      <c r="E79" s="110"/>
    </row>
    <row r="80" spans="1:35" ht="16.5" customHeight="1">
      <c r="A80" s="19" t="s">
        <v>93</v>
      </c>
      <c r="B80" s="26">
        <v>0</v>
      </c>
      <c r="C80" s="38">
        <f t="shared" si="6"/>
        <v>170195</v>
      </c>
      <c r="D80" s="26">
        <v>170195</v>
      </c>
      <c r="E80" s="110"/>
    </row>
    <row r="81" spans="1:5" ht="16.5" customHeight="1">
      <c r="A81" s="19" t="s">
        <v>94</v>
      </c>
      <c r="B81" s="26">
        <v>30350.400000000001</v>
      </c>
      <c r="C81" s="38">
        <f t="shared" si="6"/>
        <v>-30350.400000000001</v>
      </c>
      <c r="D81" s="26">
        <v>0</v>
      </c>
      <c r="E81" s="110"/>
    </row>
    <row r="82" spans="1:5" ht="16.5" customHeight="1">
      <c r="A82" s="19" t="s">
        <v>96</v>
      </c>
      <c r="B82" s="26">
        <v>649.5</v>
      </c>
      <c r="C82" s="38">
        <f t="shared" si="6"/>
        <v>-649.5</v>
      </c>
      <c r="D82" s="26">
        <v>0</v>
      </c>
      <c r="E82" s="110"/>
    </row>
    <row r="83" spans="1:5" ht="16.5" customHeight="1">
      <c r="A83" s="19" t="s">
        <v>97</v>
      </c>
      <c r="B83" s="26">
        <v>10930.4</v>
      </c>
      <c r="C83" s="38">
        <f t="shared" si="6"/>
        <v>-10930.4</v>
      </c>
      <c r="D83" s="26">
        <v>0</v>
      </c>
      <c r="E83" s="110"/>
    </row>
    <row r="84" spans="1:5" ht="16.5" customHeight="1">
      <c r="A84" s="19" t="s">
        <v>98</v>
      </c>
      <c r="B84" s="26">
        <v>495.8</v>
      </c>
      <c r="C84" s="38">
        <f t="shared" si="6"/>
        <v>-495.8</v>
      </c>
      <c r="D84" s="26">
        <v>0</v>
      </c>
      <c r="E84" s="110"/>
    </row>
    <row r="85" spans="1:5" ht="16.5" customHeight="1">
      <c r="A85" s="19" t="s">
        <v>99</v>
      </c>
      <c r="B85" s="26">
        <v>131.19999999999999</v>
      </c>
      <c r="C85" s="38">
        <f t="shared" si="6"/>
        <v>-131.19999999999999</v>
      </c>
      <c r="D85" s="26">
        <v>0</v>
      </c>
      <c r="E85" s="110"/>
    </row>
    <row r="86" spans="1:5" ht="16.5" customHeight="1">
      <c r="A86" s="19" t="s">
        <v>100</v>
      </c>
      <c r="B86" s="26">
        <v>1824.3</v>
      </c>
      <c r="C86" s="38">
        <f t="shared" si="6"/>
        <v>-1824.3</v>
      </c>
      <c r="D86" s="26">
        <v>0</v>
      </c>
      <c r="E86" s="110"/>
    </row>
    <row r="87" spans="1:5" ht="16.5" customHeight="1">
      <c r="A87" s="19" t="s">
        <v>101</v>
      </c>
      <c r="B87" s="26">
        <v>550.9</v>
      </c>
      <c r="C87" s="38">
        <f t="shared" si="6"/>
        <v>-550.9</v>
      </c>
      <c r="D87" s="26">
        <v>0</v>
      </c>
      <c r="E87" s="110"/>
    </row>
    <row r="88" spans="1:5" ht="16.5" customHeight="1">
      <c r="A88" s="19" t="s">
        <v>102</v>
      </c>
      <c r="B88" s="26">
        <v>3749.3</v>
      </c>
      <c r="C88" s="38">
        <f t="shared" si="6"/>
        <v>-3749.3</v>
      </c>
      <c r="D88" s="26">
        <v>0</v>
      </c>
      <c r="E88" s="110"/>
    </row>
    <row r="89" spans="1:5" ht="27">
      <c r="A89" s="100" t="s">
        <v>22</v>
      </c>
      <c r="B89" s="18">
        <f>SUM(B78:B88)</f>
        <v>75012.399999999994</v>
      </c>
      <c r="C89" s="18">
        <f>D89-B89</f>
        <v>95182.6</v>
      </c>
      <c r="D89" s="18">
        <f>SUM(D78:D88)</f>
        <v>170195</v>
      </c>
      <c r="E89" s="124"/>
    </row>
    <row r="90" spans="1:5" ht="13.5">
      <c r="A90" s="106"/>
      <c r="B90" s="106"/>
      <c r="C90" s="106"/>
      <c r="D90" s="106"/>
      <c r="E90" s="106"/>
    </row>
    <row r="91" spans="1:5" ht="63.75">
      <c r="A91" s="45" t="s">
        <v>0</v>
      </c>
      <c r="B91" s="75" t="s">
        <v>63</v>
      </c>
      <c r="C91" s="77" t="s">
        <v>1</v>
      </c>
      <c r="D91" s="75" t="s">
        <v>50</v>
      </c>
      <c r="E91" s="47" t="s">
        <v>2</v>
      </c>
    </row>
    <row r="92" spans="1:5" ht="31.5">
      <c r="A92" s="9" t="s">
        <v>3</v>
      </c>
      <c r="B92" s="18">
        <v>1221019.6000000001</v>
      </c>
      <c r="C92" s="18">
        <f>D92-B92</f>
        <v>0</v>
      </c>
      <c r="D92" s="18">
        <v>1221019.6000000001</v>
      </c>
      <c r="E92" s="33"/>
    </row>
    <row r="93" spans="1:5" ht="16.5" customHeight="1"/>
    <row r="94" spans="1:5" ht="16.5" customHeight="1"/>
    <row r="95" spans="1:5" ht="16.5" customHeight="1"/>
    <row r="96" spans="1:5" ht="16.5" customHeight="1"/>
    <row r="97" spans="5:5" ht="16.5" customHeight="1"/>
    <row r="98" spans="5:5" ht="16.5" customHeight="1"/>
    <row r="101" spans="5:5" ht="12.75" customHeight="1"/>
    <row r="103" spans="5:5" ht="15.75">
      <c r="E103" s="36"/>
    </row>
    <row r="104" spans="5:5" ht="15.75">
      <c r="E104" s="36"/>
    </row>
    <row r="105" spans="5:5" ht="15.75">
      <c r="E105" s="36"/>
    </row>
    <row r="106" spans="5:5">
      <c r="E106" s="37"/>
    </row>
    <row r="107" spans="5:5">
      <c r="E107" s="37"/>
    </row>
    <row r="108" spans="5:5">
      <c r="E108" s="37"/>
    </row>
    <row r="109" spans="5:5">
      <c r="E109" s="37"/>
    </row>
    <row r="110" spans="5:5">
      <c r="E110" s="37"/>
    </row>
    <row r="111" spans="5:5">
      <c r="E111" s="37"/>
    </row>
    <row r="112" spans="5:5">
      <c r="E112" s="37"/>
    </row>
    <row r="113" spans="5:5">
      <c r="E113" s="37"/>
    </row>
  </sheetData>
  <mergeCells count="29">
    <mergeCell ref="A90:E90"/>
    <mergeCell ref="E28:E31"/>
    <mergeCell ref="E32:E33"/>
    <mergeCell ref="A35:E35"/>
    <mergeCell ref="A40:E40"/>
    <mergeCell ref="A76:E76"/>
    <mergeCell ref="E43:E44"/>
    <mergeCell ref="E45:E48"/>
    <mergeCell ref="E49:E50"/>
    <mergeCell ref="E55:E56"/>
    <mergeCell ref="E57:E58"/>
    <mergeCell ref="A1:E1"/>
    <mergeCell ref="A11:E11"/>
    <mergeCell ref="A14:E14"/>
    <mergeCell ref="A20:E20"/>
    <mergeCell ref="E23:E27"/>
    <mergeCell ref="A2:E2"/>
    <mergeCell ref="A3:E3"/>
    <mergeCell ref="A4:E4"/>
    <mergeCell ref="A5:E5"/>
    <mergeCell ref="A6:E6"/>
    <mergeCell ref="A7:E7"/>
    <mergeCell ref="A8:E8"/>
    <mergeCell ref="E78:E89"/>
    <mergeCell ref="E60:E61"/>
    <mergeCell ref="E62:E64"/>
    <mergeCell ref="E65:E66"/>
    <mergeCell ref="E68:E70"/>
    <mergeCell ref="E71:E74"/>
  </mergeCells>
  <pageMargins left="0.70866141732283472" right="0.70866141732283472" top="0.74803149606299213" bottom="0.74803149606299213" header="0.31496062992125984" footer="0.31496062992125984"/>
  <pageSetup paperSize="9" scale="66" fitToHeight="0" orientation="landscape" r:id="rId1"/>
</worksheet>
</file>

<file path=xl/worksheets/sheet4.xml><?xml version="1.0" encoding="utf-8"?>
<worksheet xmlns="http://schemas.openxmlformats.org/spreadsheetml/2006/main" xmlns:r="http://schemas.openxmlformats.org/officeDocument/2006/relationships">
  <dimension ref="A1:D33"/>
  <sheetViews>
    <sheetView topLeftCell="A7" workbookViewId="0">
      <selection activeCell="C20" sqref="C20"/>
    </sheetView>
  </sheetViews>
  <sheetFormatPr defaultRowHeight="12.75"/>
  <cols>
    <col min="1" max="1" width="37.42578125" style="67" customWidth="1"/>
    <col min="2" max="2" width="16.85546875" style="68" customWidth="1"/>
    <col min="3" max="3" width="14.5703125" style="68" customWidth="1"/>
    <col min="4" max="4" width="19.28515625" style="68" customWidth="1"/>
    <col min="5" max="16384" width="9.140625" style="67"/>
  </cols>
  <sheetData>
    <row r="1" spans="1:4" ht="30">
      <c r="A1" s="121" t="s">
        <v>13</v>
      </c>
      <c r="B1" s="125"/>
      <c r="C1" s="125"/>
      <c r="D1" s="125"/>
    </row>
    <row r="2" spans="1:4" ht="63.75">
      <c r="A2" s="45" t="s">
        <v>35</v>
      </c>
      <c r="B2" s="75" t="s">
        <v>63</v>
      </c>
      <c r="C2" s="77" t="s">
        <v>1</v>
      </c>
      <c r="D2" s="75" t="s">
        <v>50</v>
      </c>
    </row>
    <row r="3" spans="1:4" ht="51">
      <c r="A3" s="65" t="s">
        <v>28</v>
      </c>
      <c r="B3" s="64">
        <v>854570.2</v>
      </c>
      <c r="C3" s="64">
        <f t="shared" ref="C3:C5" si="0">D3-B3</f>
        <v>-5408.1999999999534</v>
      </c>
      <c r="D3" s="64">
        <v>849162</v>
      </c>
    </row>
    <row r="4" spans="1:4" ht="51">
      <c r="A4" s="65" t="s">
        <v>29</v>
      </c>
      <c r="B4" s="64">
        <v>63139.199999999997</v>
      </c>
      <c r="C4" s="64">
        <f t="shared" si="0"/>
        <v>-22375.899999999994</v>
      </c>
      <c r="D4" s="64">
        <v>40763.300000000003</v>
      </c>
    </row>
    <row r="5" spans="1:4" ht="57.75" customHeight="1">
      <c r="A5" s="65" t="s">
        <v>30</v>
      </c>
      <c r="B5" s="64">
        <v>302354.09999999998</v>
      </c>
      <c r="C5" s="64">
        <f t="shared" si="0"/>
        <v>33731.5</v>
      </c>
      <c r="D5" s="64">
        <v>336085.6</v>
      </c>
    </row>
    <row r="6" spans="1:4" ht="42.75" customHeight="1">
      <c r="A6" s="65" t="s">
        <v>31</v>
      </c>
      <c r="B6" s="64">
        <v>98951.9</v>
      </c>
      <c r="C6" s="64">
        <f>D6-B6</f>
        <v>-5109.8999999999942</v>
      </c>
      <c r="D6" s="64">
        <v>93842</v>
      </c>
    </row>
    <row r="7" spans="1:4" ht="38.25">
      <c r="A7" s="65" t="s">
        <v>32</v>
      </c>
      <c r="B7" s="64">
        <v>5030</v>
      </c>
      <c r="C7" s="64">
        <f>D7-B7</f>
        <v>-837.5</v>
      </c>
      <c r="D7" s="64">
        <v>4192.5</v>
      </c>
    </row>
    <row r="8" spans="1:4" ht="51">
      <c r="A8" s="65" t="s">
        <v>33</v>
      </c>
      <c r="B8" s="64">
        <v>4549.3</v>
      </c>
      <c r="C8" s="64">
        <f>D8-B8</f>
        <v>0</v>
      </c>
      <c r="D8" s="64">
        <v>4549.3</v>
      </c>
    </row>
    <row r="9" spans="1:4" ht="16.5">
      <c r="A9" s="66" t="s">
        <v>3</v>
      </c>
      <c r="B9" s="38">
        <v>1328594.8</v>
      </c>
      <c r="C9" s="38">
        <f>D9-B9</f>
        <v>0</v>
      </c>
      <c r="D9" s="38">
        <v>1328594.8</v>
      </c>
    </row>
    <row r="12" spans="1:4" ht="30">
      <c r="A12" s="121" t="s">
        <v>25</v>
      </c>
      <c r="B12" s="125"/>
      <c r="C12" s="125"/>
      <c r="D12" s="125"/>
    </row>
    <row r="13" spans="1:4" ht="63.75">
      <c r="A13" s="45" t="s">
        <v>35</v>
      </c>
      <c r="B13" s="75" t="s">
        <v>63</v>
      </c>
      <c r="C13" s="77" t="s">
        <v>1</v>
      </c>
      <c r="D13" s="75" t="s">
        <v>50</v>
      </c>
    </row>
    <row r="14" spans="1:4" ht="15.75">
      <c r="A14" s="66" t="s">
        <v>34</v>
      </c>
      <c r="B14" s="69">
        <v>18285.099999999999</v>
      </c>
      <c r="C14" s="64">
        <f t="shared" ref="C14:C17" si="1">D14-B14</f>
        <v>0</v>
      </c>
      <c r="D14" s="69">
        <v>18285.099999999999</v>
      </c>
    </row>
    <row r="15" spans="1:4" ht="51">
      <c r="A15" s="65" t="s">
        <v>28</v>
      </c>
      <c r="B15" s="64">
        <v>726103.9</v>
      </c>
      <c r="C15" s="64">
        <f t="shared" si="1"/>
        <v>-1688.9000000000233</v>
      </c>
      <c r="D15" s="64">
        <v>724415</v>
      </c>
    </row>
    <row r="16" spans="1:4" ht="51">
      <c r="A16" s="65" t="s">
        <v>29</v>
      </c>
      <c r="B16" s="64">
        <v>171007.7</v>
      </c>
      <c r="C16" s="64">
        <f t="shared" si="1"/>
        <v>-125513.20000000001</v>
      </c>
      <c r="D16" s="64">
        <v>45494.5</v>
      </c>
    </row>
    <row r="17" spans="1:4" ht="55.5" customHeight="1">
      <c r="A17" s="65" t="s">
        <v>30</v>
      </c>
      <c r="B17" s="64">
        <v>177441.6</v>
      </c>
      <c r="C17" s="64">
        <f t="shared" si="1"/>
        <v>135392.9</v>
      </c>
      <c r="D17" s="64">
        <v>312834.5</v>
      </c>
    </row>
    <row r="18" spans="1:4" ht="44.25" customHeight="1">
      <c r="A18" s="65" t="s">
        <v>31</v>
      </c>
      <c r="B18" s="64">
        <v>87654.9</v>
      </c>
      <c r="C18" s="64">
        <f>D18-B18</f>
        <v>-6822.7999999999884</v>
      </c>
      <c r="D18" s="64">
        <v>80832.100000000006</v>
      </c>
    </row>
    <row r="19" spans="1:4" ht="38.25">
      <c r="A19" s="65" t="s">
        <v>32</v>
      </c>
      <c r="B19" s="64">
        <v>5154.3</v>
      </c>
      <c r="C19" s="64">
        <f>D19-B19</f>
        <v>-1148</v>
      </c>
      <c r="D19" s="64">
        <v>4006.3</v>
      </c>
    </row>
    <row r="20" spans="1:4" ht="51">
      <c r="A20" s="65" t="s">
        <v>33</v>
      </c>
      <c r="B20" s="64">
        <v>4714.2</v>
      </c>
      <c r="C20" s="64">
        <f>D20-B20</f>
        <v>-219.89999999999964</v>
      </c>
      <c r="D20" s="64">
        <v>4494.3</v>
      </c>
    </row>
    <row r="21" spans="1:4" ht="16.5">
      <c r="A21" s="66" t="s">
        <v>3</v>
      </c>
      <c r="B21" s="38">
        <v>1190361.7</v>
      </c>
      <c r="C21" s="38">
        <f>D21-B21</f>
        <v>0</v>
      </c>
      <c r="D21" s="38">
        <v>1190361.7</v>
      </c>
    </row>
    <row r="24" spans="1:4" ht="30">
      <c r="A24" s="121" t="s">
        <v>24</v>
      </c>
      <c r="B24" s="125"/>
      <c r="C24" s="125"/>
      <c r="D24" s="125"/>
    </row>
    <row r="25" spans="1:4" ht="63.75">
      <c r="A25" s="45" t="s">
        <v>35</v>
      </c>
      <c r="B25" s="75" t="s">
        <v>63</v>
      </c>
      <c r="C25" s="77" t="s">
        <v>1</v>
      </c>
      <c r="D25" s="75" t="s">
        <v>50</v>
      </c>
    </row>
    <row r="26" spans="1:4" ht="15.75">
      <c r="A26" s="66" t="s">
        <v>34</v>
      </c>
      <c r="B26" s="69">
        <v>37971.800000000003</v>
      </c>
      <c r="C26" s="64">
        <f t="shared" ref="C26:C29" si="2">D26-B26</f>
        <v>0</v>
      </c>
      <c r="D26" s="69">
        <v>37971.800000000003</v>
      </c>
    </row>
    <row r="27" spans="1:4" ht="51">
      <c r="A27" s="65" t="s">
        <v>28</v>
      </c>
      <c r="B27" s="64">
        <v>722453.3</v>
      </c>
      <c r="C27" s="64">
        <f t="shared" si="2"/>
        <v>-1266.5</v>
      </c>
      <c r="D27" s="64">
        <v>721186.8</v>
      </c>
    </row>
    <row r="28" spans="1:4" ht="51">
      <c r="A28" s="65" t="s">
        <v>29</v>
      </c>
      <c r="B28" s="64">
        <v>173462.39999999999</v>
      </c>
      <c r="C28" s="64">
        <f t="shared" si="2"/>
        <v>-124608.29999999999</v>
      </c>
      <c r="D28" s="64">
        <v>48854.1</v>
      </c>
    </row>
    <row r="29" spans="1:4" ht="63.75">
      <c r="A29" s="65" t="s">
        <v>30</v>
      </c>
      <c r="B29" s="64">
        <v>190945.7</v>
      </c>
      <c r="C29" s="64">
        <f t="shared" si="2"/>
        <v>129926.5</v>
      </c>
      <c r="D29" s="64">
        <v>320872.2</v>
      </c>
    </row>
    <row r="30" spans="1:4" ht="51">
      <c r="A30" s="65" t="s">
        <v>31</v>
      </c>
      <c r="B30" s="64">
        <v>86158.399999999994</v>
      </c>
      <c r="C30" s="64">
        <f>D30-B30</f>
        <v>-2864.5</v>
      </c>
      <c r="D30" s="64">
        <v>83293.899999999994</v>
      </c>
    </row>
    <row r="31" spans="1:4" ht="38.25">
      <c r="A31" s="65" t="s">
        <v>32</v>
      </c>
      <c r="B31" s="64">
        <v>5126.5</v>
      </c>
      <c r="C31" s="64">
        <f>D31-B31</f>
        <v>-959.80000000000018</v>
      </c>
      <c r="D31" s="64">
        <v>4166.7</v>
      </c>
    </row>
    <row r="32" spans="1:4" ht="51">
      <c r="A32" s="65" t="s">
        <v>33</v>
      </c>
      <c r="B32" s="64">
        <v>4901.3999999999996</v>
      </c>
      <c r="C32" s="64">
        <f>D32-B32</f>
        <v>-227.29999999999927</v>
      </c>
      <c r="D32" s="64">
        <v>4674.1000000000004</v>
      </c>
    </row>
    <row r="33" spans="1:4" ht="16.5">
      <c r="A33" s="66" t="s">
        <v>3</v>
      </c>
      <c r="B33" s="38">
        <v>1221019.6000000001</v>
      </c>
      <c r="C33" s="38">
        <f>D33-B33</f>
        <v>0</v>
      </c>
      <c r="D33" s="38">
        <v>1221019.6000000001</v>
      </c>
    </row>
  </sheetData>
  <mergeCells count="3">
    <mergeCell ref="A1:D1"/>
    <mergeCell ref="A12:D12"/>
    <mergeCell ref="A24:D24"/>
  </mergeCells>
  <pageMargins left="0.70866141732283472" right="0.31496062992125984" top="0.55118110236220474" bottom="0.35433070866141736"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2025</vt:lpstr>
      <vt:lpstr>2026</vt:lpstr>
      <vt:lpstr>2027</vt:lpstr>
      <vt:lpstr>ГРБС</vt:lpstr>
      <vt:lpstr>'2025'!Заголовки_для_печати</vt:lpstr>
      <vt:lpstr>'2025'!Область_печати</vt:lpstr>
      <vt:lpstr>'2026'!Область_печати</vt:lpstr>
      <vt:lpstr>'2027'!Область_печати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f_kristi</dc:creator>
  <cp:lastModifiedBy>Явнова Таисия Леонидовна</cp:lastModifiedBy>
  <cp:lastPrinted>2025-04-22T14:03:30Z</cp:lastPrinted>
  <dcterms:created xsi:type="dcterms:W3CDTF">2014-03-12T04:43:32Z</dcterms:created>
  <dcterms:modified xsi:type="dcterms:W3CDTF">2025-04-22T14:11:40Z</dcterms:modified>
</cp:coreProperties>
</file>